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0" yWindow="0" windowWidth="19180" windowHeight="11260" tabRatio="600" firstSheet="2" activeTab="3" autoFilterDateGrouping="1"/>
  </bookViews>
  <sheets>
    <sheet xmlns:r="http://schemas.openxmlformats.org/officeDocument/2006/relationships" name="How to.." sheetId="1" state="visible" r:id="rId1"/>
    <sheet xmlns:r="http://schemas.openxmlformats.org/officeDocument/2006/relationships" name="Summary" sheetId="2" state="visible" r:id="rId2"/>
    <sheet xmlns:r="http://schemas.openxmlformats.org/officeDocument/2006/relationships" name="Form 1" sheetId="3" state="visible" r:id="rId3"/>
    <sheet xmlns:r="http://schemas.openxmlformats.org/officeDocument/2006/relationships" name="Form 2" sheetId="4" state="visible" r:id="rId4"/>
    <sheet xmlns:r="http://schemas.openxmlformats.org/officeDocument/2006/relationships" name="Index" sheetId="5" state="visible" r:id="rId5"/>
  </sheets>
  <externalReferences>
    <externalReference xmlns:r="http://schemas.openxmlformats.org/officeDocument/2006/relationships" r:id="rId6"/>
  </externalReferences>
  <definedNames>
    <definedName name="_" hidden="1">#REF!</definedName>
    <definedName name="__123Graph_" hidden="1">#REF!</definedName>
    <definedName name="__123Graph_XALUMINA" hidden="1">#REF!</definedName>
    <definedName name="__123Graph_XIRON" hidden="1">#REF!</definedName>
    <definedName name="__123Graph_XPHOS" hidden="1">#REF!</definedName>
    <definedName name="__123Graph_XSILICA" hidden="1">#REF!</definedName>
    <definedName name="__FDS_UNIQUE_RANGE_ID_GENERATOR_COUNTER" hidden="1">11</definedName>
    <definedName name="__Lib1" hidden="1">#REF!</definedName>
    <definedName name="_1__FDSAUDITLINK__"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hidden="1">{"fdsup://Directions/FactSet Auditing Viewer?action=AUDIT_VALUE&amp;DB=129&amp;ID1=603707&amp;VALUEID=7033030900&amp;SDATE=201201&amp;PERIODTYPE=SEMI_DET&amp;window=popup_no_bar&amp;width=385&amp;height=120&amp;START_MAXIMIZED=FALSE&amp;creator=factset&amp;display_string=Audit"}</definedName>
    <definedName name="_123" hidden="1">#REF!</definedName>
    <definedName name="_2__FDSAUDITLINK__"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hidden="1">{"fdsup://Directions/FactSet Auditing Viewer?action=AUDIT_VALUE&amp;DB=129&amp;ID1=37155910&amp;VALUEID=7033030900&amp;SDATE=201201&amp;PERIODTYPE=QTR_DET&amp;window=popup_no_bar&amp;width=385&amp;height=120&amp;START_MAXIMIZED=FALSE&amp;creator=factset&amp;display_string=Audit"}</definedName>
    <definedName name="_5_2530_00_0000">#REF!</definedName>
    <definedName name="_6__FDSAUDITLINK__"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hidden="1">{"fdsup://Directions/FactSet Auditing Viewer?action=AUDIT_VALUE&amp;DB=129&amp;ID1=B01WT6&amp;VALUEID=7033030900&amp;SDATE=201201&amp;PERIODTYPE=SEMI_DET&amp;window=popup_no_bar&amp;width=385&amp;height=120&amp;START_MAXIMIZED=FALSE&amp;creator=factset&amp;display_string=Audit"}</definedName>
    <definedName name="_AtRisk_ReportsSetting_ReportGraphOptions" hidden="1">"REP:VER:8.2.1GRA:OUT:00INS:00SUM:T00DET:T00SCE:02SC1:33DAT:2|TRUE,.75,1|TRUE,0,.25|TRUE,.9,1SE1:38DAT:3,10,2,.95,5,16,FALSE,0,TRUE,TRUE,TRUESE2:38DAT:3,10,2,.95,5,16,FALSE,0,TRUE,TRUE,TRUETSI:002SDA:FF"</definedName>
    <definedName name="_AtRisk_ReportsSetting_ReportMulitSelections" hidden="1">"REP:VER:8.2.1MUL:OUT:T22INS:T11SUM:T10DET:T10SEN:T11SCE:T11TEM:FSDA:T10"</definedName>
    <definedName name="_AtRisk_ReportsSetting_ReportOptions" hidden="1">"REP:VER:8.2.1OPT:RAP:01RWE:01RLS:04ROT:00RST:00RRT:01AGR:FAFN:15DAT:DefaultFile.PDFOGR:T"</definedName>
    <definedName name="_AtRisk_ReportsSetting_ReportSelectedRangeOutputs" hidden="1">#REF!,#REF!</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DA"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definedName>
    <definedName name="_AtRisk_SimSetting_ReportsList_1"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tt1" hidden="1">{"'Flowchart'!$A$2:$AO$22"}</definedName>
    <definedName name="_BQ4.1" hidden="1">#REF!</definedName>
    <definedName name="_Fill" hidden="1">#REF!</definedName>
    <definedName name="_Key1" hidden="1">#REF!</definedName>
    <definedName name="_Key123" hidden="1">#REF!</definedName>
    <definedName name="_Key2" hidden="1">#REF!</definedName>
    <definedName name="_key22" hidden="1">#REF!</definedName>
    <definedName name="_Order1" hidden="1">255</definedName>
    <definedName name="_Order2" hidden="1">255</definedName>
    <definedName name="_RiskCopula_ContractorEffCentral" hidden="1">1</definedName>
    <definedName name="_RiskCopula_ContractorEffNorth" hidden="1">1</definedName>
    <definedName name="_RiskCopula_ContractorEffSouth" hidden="1">1</definedName>
    <definedName name="_RiskCopula_CopulaCliantEff" hidden="1">1</definedName>
    <definedName name="_RiskCorrMatrix_NewMatrix1" hidden="1">1</definedName>
    <definedName name="_Sort" hidden="1">#REF!</definedName>
    <definedName name="_ww" hidden="1">#REF!</definedName>
    <definedName name="a" hidden="1">#REF!</definedName>
    <definedName name="abcd" hidden="1">{"Balance",#N/A,FALSE,"Balancing"}</definedName>
    <definedName name="AccessDatabase" hidden="1">"G:\Controlete_Orcamentario\Andrade\RESUMO GERAL_AAA.mdb"</definedName>
    <definedName name="ACT">#REF!</definedName>
    <definedName name="Actual_Amt">INDIRECT(#REF!)</definedName>
    <definedName name="Actual_Month">INDIRECT(#REF!)</definedName>
    <definedName name="AllOwnDesign">#REF!</definedName>
    <definedName name="AllPSC">#REF!</definedName>
    <definedName name="AllTarget">#REF!</definedName>
    <definedName name="Anchor">#REF!</definedName>
    <definedName name="anscount" hidden="1">1</definedName>
    <definedName name="applicant">OFFSET(#REF!,0,0,COUNTA(#REF!)-1,1)</definedName>
    <definedName name="Area">#REF!</definedName>
    <definedName name="arsslu" hidden="1">TRUE</definedName>
    <definedName name="arssmcpuc" hidden="1">2</definedName>
    <definedName name="arssmcpum" hidden="1">2</definedName>
    <definedName name="arssmcpuv8" hidden="1">2</definedName>
    <definedName name="arssrl" hidden="1">0</definedName>
    <definedName name="arssrocic" hidden="1">0</definedName>
    <definedName name="arssrors" hidden="1">0</definedName>
    <definedName name="arsssrwrs" hidden="1">0</definedName>
    <definedName name="as" hidden="1">0.975</definedName>
    <definedName name="AS2DocOpenMode" hidden="1">"AS2DocumentEdit"</definedName>
    <definedName name="asd">#REF!</definedName>
    <definedName name="asds" hidden="1">{"Balance",#N/A,FALSE,"Balancing";"Man_Adj",#N/A,FALSE,"Balancing"}</definedName>
    <definedName name="Asset_Category_NSW">OFFSET(#REF!,0,0,COUNTA(#REF!)-1,1)</definedName>
    <definedName name="Asset_Sub_Category_NSW">OFFSET(#REF!,0,0,COUNTA(#REF!)-1,1)</definedName>
    <definedName name="AssetCat">#REF!</definedName>
    <definedName name="assettype">OFFSET(#REF!,0,0,COUNTA(#REF!)-1,1)</definedName>
    <definedName name="AssumedAmountRange">INDIRECT(#REF!)</definedName>
    <definedName name="AssumedDateRange">INDIRECT(#REF!)</definedName>
    <definedName name="Att" hidden="1">{"'Flowchart'!$A$2:$AO$22"}</definedName>
    <definedName name="Attachment" hidden="1">{"'Flowchart'!$A$2:$AO$22"}</definedName>
    <definedName name="Attachment1" hidden="1">{"'Flowchart'!$A$2:$AO$22"}</definedName>
    <definedName name="attachmentone" hidden="1">{"'Flowchart'!$A$2:$AO$22"}</definedName>
    <definedName name="attachmentoneone" hidden="1">{"'Flowchart'!$A$2:$AO$22"}</definedName>
    <definedName name="attone" hidden="1">{"'Flowchart'!$A$2:$AO$22"}</definedName>
    <definedName name="atttwo" hidden="1">{"'Flowchart'!$A$2:$AO$22"}</definedName>
    <definedName name="bbb" hidden="1">{"Working",#N/A,FALSE,"TKE_Log"}</definedName>
    <definedName name="BDays">#REF!</definedName>
    <definedName name="bereich">#REF!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08CSZ6LYPOPRWQ9R1590GL9"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9DPSOTK56639ACAHSUV7FGC" hidden="1">#REF!</definedName>
    <definedName name="BEx1IE0ZP7RIFM9FI24S9I6AAJ14" hidden="1">#REF!</definedName>
    <definedName name="BEx1IGQ5B697MNDOE06MVSR0H58E" hidden="1">#REF!</definedName>
    <definedName name="BEx1IKRPW8MLB9Y485M1TL2IT9SH" hidden="1">#REF!</definedName>
    <definedName name="BEx1IRTCFAJ5X53ANJYU880HAYWI"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MOIXX2OBSX0L3XXTJJ63OHF"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P71QUG4P2GQKIG1B87MK9V6"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M8MJ72NN78GQKQ46WWRXQSS"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8U0MHWC1JVBSUKRIO810DK" hidden="1">#REF!</definedName>
    <definedName name="BEx1QA54J2A4I7IBQR19BTY28ZMR" hidden="1">#REF!</definedName>
    <definedName name="BEx1QGVT49HQ6025TLOZNCL58AMG"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IQ41XFAWZKHBWIJ3XPHEQ5W" hidden="1">#REF!</definedName>
    <definedName name="BEx1TJ0WLS9O7KNSGIPWTYHDYI1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BM1P8127DS1FMVQ8681NP9E"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9YXJUVZF3IJ4YXCYT7MZMXM"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VYCPGNTKUARNIXZHRS60O3" hidden="1">#REF!</definedName>
    <definedName name="BEx3CCS3VNR1KW2R7DKSQFZ17QW0" hidden="1">#REF!</definedName>
    <definedName name="BEx3CHVJTKJ5ACLIBVOEJ1QJC25T"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DCWBVZQM6PBD76ZM0PO214QA"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05X0P1VFU1O4BR2MI6MVVS6" hidden="1">#REF!</definedName>
    <definedName name="BEx3H5UX2GZFZZT657YR76RHW5I6" hidden="1">#REF!</definedName>
    <definedName name="BEx3HMSEFOP6DBM4R97XA6B7NFG6" hidden="1">#REF!</definedName>
    <definedName name="BEx3HRFQD6NBYYOM97Z2EDG8ZOV0" hidden="1">#REF!</definedName>
    <definedName name="BEx3HWJ5SQSD2CVCQNR183X44FR8" hidden="1">#REF!</definedName>
    <definedName name="BEx3I09YVXO0G4X7KGSA4WGORM35" hidden="1">#REF!</definedName>
    <definedName name="BEx3ICF1GY8HQEBIU9S43PDJ90BX" hidden="1">#REF!</definedName>
    <definedName name="BEx3ID5XGIS4MPBTMFSKJPM1W9EO" hidden="1">#REF!</definedName>
    <definedName name="BEx3IJB6SNDTSRMNWK7P0RCDD9WN" hidden="1">#REF!</definedName>
    <definedName name="BEx3IWN7SOEH70H2OYYECWMUZ6BA" hidden="1">#REF!</definedName>
    <definedName name="BEx3IYAH2DEBFWO8F94H4MXE3RLY" hidden="1">#REF!</definedName>
    <definedName name="BEx3IZXXSYEW50379N2EAFWO8DZV" hidden="1">#REF!</definedName>
    <definedName name="BEx3J0UB0Y247EMLI3BZQWF5OXFY"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BPJWBFVKE2ZYB8233EM8SK8" hidden="1">#REF!</definedName>
    <definedName name="BEx3LM1PR4Y7KINKMTMKR984GX8Q" hidden="1">#REF!</definedName>
    <definedName name="BEx3LPCEZ1C0XEKNCM3YT09JWCUO" hidden="1">#REF!</definedName>
    <definedName name="BEx3LSSJR6Q83F8S58MFS2GGUADJ"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CZJYF1UONDAX6TKJRLPY9BH" hidden="1">#REF!</definedName>
    <definedName name="BEx3NKXF7GYXHBK75UI6MDRUSU0J" hidden="1">#REF!</definedName>
    <definedName name="BEx3NLIZ2DGQTNPPVODJ6Q63JVC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CKT545OP92NKJW20QAAM5Q"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V4EMTLA79GQ22VOLKHHKYIH" hidden="1">#REF!</definedName>
    <definedName name="BEx3RXYU0QLFXSFTM5EB20GD03W5" hidden="1">#REF!</definedName>
    <definedName name="BEx3RYKLC3QQO3XTUN7BEW2AQL98" hidden="1">#REF!</definedName>
    <definedName name="BEx3S37RRC707D52I2E0C3OKMA5Z" hidden="1">#REF!</definedName>
    <definedName name="BEx3SA97F1WWKYJ7IZAH3A0ZC3LG" hidden="1">#REF!</definedName>
    <definedName name="BEx3SICJ45BYT6FHBER86PJT25FC" hidden="1">#REF!</definedName>
    <definedName name="BEx3SLHWCAETLWRA880Q07JST710"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4IXPTTD6TEBQ0FM28MY7RDH" hidden="1">#REF!</definedName>
    <definedName name="BEx3T6MJ1QDJ929WMUDVZ0O3UW0Y" hidden="1">#REF!</definedName>
    <definedName name="BEx3TPCSI16OAB2L9M9IULQMQ9J9" hidden="1">#REF!</definedName>
    <definedName name="BEx3TT90PWBES1ORT1VZHENK3LMQ"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FZTRL6SIKRKOTCNL82UTN4B" hidden="1">#REF!</definedName>
    <definedName name="BEx3VML7CG70HPISMVYIUEN3711Q" hidden="1">#REF!</definedName>
    <definedName name="BEx56ZID5H04P9AIYLP1OASFGV56" hidden="1">#REF!</definedName>
    <definedName name="BEx574WLOY1XCAHGFH6OXJGRR5PS" hidden="1">#REF!</definedName>
    <definedName name="BEx587EYSS57E3PI8DT973HLJM9E" hidden="1">#REF!</definedName>
    <definedName name="BEx587KFQ3VKCOCY1SA5F24PQGUI" hidden="1">#REF!</definedName>
    <definedName name="BEx58D9HSUROZCGH9CQ2QKDO5DRC" hidden="1">#REF!</definedName>
    <definedName name="BEx58L1ZU6Z6CM46VT7XVX6QZ3TM" hidden="1">#REF!</definedName>
    <definedName name="BEx58O780PQ05NF0Z1SKKRB3N099" hidden="1">#REF!</definedName>
    <definedName name="BEx58TW7KS297R6IBVHOETMGAKYM" hidden="1">#REF!</definedName>
    <definedName name="BEx58XHO7ZULLF2EUD7YIS0MGQJ5" hidden="1">#REF!</definedName>
    <definedName name="BEx58ZW0HAIGIPEX9CVA1PQQTR6X" hidden="1">#REF!</definedName>
    <definedName name="BEx59BA1KH3RG6K1LHL7YS2VB79N" hidden="1">#REF!</definedName>
    <definedName name="BEx59DOBTFTVE1L9188M055HXF70"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KZC25MCMHCWFS1Z1XP0KM05" hidden="1">#REF!</definedName>
    <definedName name="BEx5AOFIO8KVRHIZ1RII337AA8ML" hidden="1">#REF!</definedName>
    <definedName name="BEx5APRZ66L5BWHFE8E4YYNEDTI4" hidden="1">#REF!</definedName>
    <definedName name="BEx5AUVDSQ35VO4BD9AKKGBM5S7D" hidden="1">#REF!</definedName>
    <definedName name="BEx5B1RL2MD7TNTY002NXJH39J8N"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BNNFT0U7EUSGUSK51PMF81Z" hidden="1">#REF!</definedName>
    <definedName name="BEx5BCPB00WPAIYZRANHWIWOEFX0"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C2HPCOQJXP9DR34GKDOFWUA"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EXKOWU63KPLUG7JJVCQ39RXM" hidden="1">#REF!</definedName>
    <definedName name="BEx5F6V72QTCK7O39Y59R0EVM6CW" hidden="1">#REF!</definedName>
    <definedName name="BEx5FABBWDYP0HPJNRB7CSATDHTJ"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PW8J21HOAYDJAWHZNKN96I2"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EBO9N19OT111DAWXITPY63S"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6SIIBSCFSAQAJCBJ07V4LDL" hidden="1">#REF!</definedName>
    <definedName name="BEx5H78S3RY8JRJMKW3WT35MBZ78"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RELGLQKJ31S9B1VOGWACXS"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SSF2IYDZCDABQU8QA2REWSH" hidden="1">#REF!</definedName>
    <definedName name="BEx5J0FFP1KS4NGY20AEJI8VREEA" hidden="1">#REF!</definedName>
    <definedName name="BEx5J64GEI4M39J4UEVHLMCK9ZP2" hidden="1">#REF!</definedName>
    <definedName name="BEx5JA0PX3G0MN5LJDKEIDPT0LZU" hidden="1">#REF!</definedName>
    <definedName name="BEx5JF3ZXLDIS8VNKDCY7ZI7H1CI" hidden="1">#REF!</definedName>
    <definedName name="BEx5JG0IATYEN0JS8IUU4VHD47P0"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5HNDJEVJO2BC41P3165JY49"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UMSK1PKPGSX6YVEA6VJIPG1"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AUZKDRYYJTWWWIOW5IX66SY" hidden="1">#REF!</definedName>
    <definedName name="BEx75CNQ6Z7WCXLW3WJ6HP9JAHYO" hidden="1">#REF!</definedName>
    <definedName name="BEx75GJZSZHUDN6OOAGQYFUDA2LP" hidden="1">#REF!</definedName>
    <definedName name="BEx75HGCCV5K4UCJWYV8EV9AG5YT" hidden="1">#REF!</definedName>
    <definedName name="BEx75J3LK7OMKGIBNR91L0L19DAR" hidden="1">#REF!</definedName>
    <definedName name="BEx75PZT8TY5P13U978NVBUXKHT4" hidden="1">#REF!</definedName>
    <definedName name="BEx75T55F7GML8V1DMWL26WRT006" hidden="1">#REF!</definedName>
    <definedName name="BEx75VJGR07JY6UUWURQ4PJ29UKC" hidden="1">#REF!</definedName>
    <definedName name="BEx7654RDS2O29HYZMAG13YXE35T" hidden="1">#REF!</definedName>
    <definedName name="BEx7741OUGLA0WJQLQRUJSL4DE00" hidden="1">#REF!</definedName>
    <definedName name="BEx774N83DXLJZ54Q42PWIJZ2DN1" hidden="1">#REF!</definedName>
    <definedName name="BEx779QNIY3061ZV9BR462WKEGRW" hidden="1">#REF!</definedName>
    <definedName name="BEx77E8ISXN5QE0J74RHTNZPTQFZ" hidden="1">#REF!</definedName>
    <definedName name="BEx77G19QU9A95CNHE6QMVSQR2T3" hidden="1">#REF!</definedName>
    <definedName name="BEx77O4IWEDB8R7H2W8VTKFZJHZ9"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DJ1JE9M5LXJY0QO39J5Y8KK"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AWEMLDESDY2LZBKWJZQ54KZC" hidden="1">#REF!</definedName>
    <definedName name="BEx7AZURSO7V46WU2OEVLIGXEX78" hidden="1">#REF!</definedName>
    <definedName name="BEx7B6LH6917TXOSAAQ6U7HVF018" hidden="1">#REF!</definedName>
    <definedName name="BEx7B7CJ8ZTJIUSK3JEKD10JGHLT" hidden="1">#REF!</definedName>
    <definedName name="BEx7BPXFZXJ79FQ0E8AQE21PGVHA" hidden="1">#REF!</definedName>
    <definedName name="BEx7BZ7XAWD3BW0KL2F0IEAPAJ5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LIBIH9LA7NTR13C0AYZSWYG"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GTVIZTFEPZGUGS72ZY8AJ9L"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LVYCL9JBMN01XRXCK9RQP4I"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26M2YXVVZ1W2C2YGIS7YGPA" hidden="1">#REF!</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WGF0HBLP24AUIIOQ26MAT5V" hidden="1">#REF!</definedName>
    <definedName name="BEx7I8FZ96C5JAHXS18ZV0912LZP" hidden="1">#REF!</definedName>
    <definedName name="BEx7IBVYN47SFZIA0K4MDKQZNN9V" hidden="1">#REF!</definedName>
    <definedName name="BEx7ITQ0R4R6M5BSEOX0TBGLLX5Y"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OW5XUQNMYZG02M8ZQ0CCR2K" hidden="1">#REF!</definedName>
    <definedName name="BEx7JV194190CNM6WWGQ3UBJ3CHH" hidden="1">#REF!</definedName>
    <definedName name="BEx7JZZ8HF6YC8K25QDUD8268PEJ"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S67BSFORGJ7M8MHUI1F1VB" hidden="1">#REF!</definedName>
    <definedName name="BEx7L8XOV64OMS15ZFURFEUXLMWF" hidden="1">#REF!</definedName>
    <definedName name="BEx7LJVFQACL9F4DRS9YZQ9R2N30" hidden="1">#REF!</definedName>
    <definedName name="BEx7M55GXSEBGXY6RBN8K8Q791R8" hidden="1">#REF!</definedName>
    <definedName name="BEx7MAUI1JJFDIJGDW4RWY5384LY" hidden="1">#REF!</definedName>
    <definedName name="BEx7MJZO3UKAMJ53UWOJ5ZD4GGMQ" hidden="1">#REF!</definedName>
    <definedName name="BEx7MQQATU6OVLR2N1LD4BV80LCC" hidden="1">#REF!</definedName>
    <definedName name="BEx7MT4MFNXIVQGAT6D971GZW7CA" hidden="1">#REF!</definedName>
    <definedName name="BEx7NI062THZAM6I8AJWTFJL91CS" hidden="1">#REF!</definedName>
    <definedName name="BEx8ZMI1GH303SI2RV513Q2QNVAR" hidden="1">#REF!</definedName>
    <definedName name="BEx904S75BPRYMHF0083JF7ES4NG" hidden="1">#REF!</definedName>
    <definedName name="BEx905ZDSYOS9FBHQM38D140A0HM" hidden="1">#REF!</definedName>
    <definedName name="BEx90C9YREOUP86ROU9E5HPOQ3IM" hidden="1">#REF!</definedName>
    <definedName name="BEx90HDD4RWF7JZGA8GCGG7D63MG" hidden="1">#REF!</definedName>
    <definedName name="BEx90SLXNFNYP6K5JP96W4JBARFX" hidden="1">#REF!</definedName>
    <definedName name="BEx90VGH5H09ON2QXYC9WIIEU98T" hidden="1">#REF!</definedName>
    <definedName name="BEx90W23LEM7Q9ONV75KN3E2RV68" hidden="1">#REF!</definedName>
    <definedName name="BEx9175B70QXYAU5A8DJPGZQ46L9" hidden="1">#REF!</definedName>
    <definedName name="BEx918CGVNZVEGN4H38QGD98OFIY" hidden="1">#REF!</definedName>
    <definedName name="BEx91AQQRTV87AO27VWHSFZAD4ZR" hidden="1">#REF!</definedName>
    <definedName name="BEx91ESBARES827I789P17QK4BPB"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6YIXNC1MVFH8ZBKMOBNRDKK"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06HPEYIGUPVHJ2AVVVLH7BC"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LZFSSRGA4S5YSHW5E20ZY9S"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A6T3B7Z38IYFXT8A6483K0V"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SVT5C46AJZ2KIC7Y0BAMPEH" hidden="1">#REF!</definedName>
    <definedName name="BEx99WBYT2D6UUC1PT7A40ENYID4" hidden="1">#REF!</definedName>
    <definedName name="BEx99XOGHOM28CNCYKQWYGL56W2S" hidden="1">#REF!</definedName>
    <definedName name="BEx99ZRZ4I7FHDPGRAT5VW7NVBPU" hidden="1">#REF!</definedName>
    <definedName name="BEx9AN03AY7OEUJJJQ3PX711BAQS"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ARBZI207MN5SGIDH8XZ0517" hidden="1">#REF!</definedName>
    <definedName name="BEx9DJR0V3EIL8CY42MLNDLFRGSW" hidden="1">#REF!</definedName>
    <definedName name="BEx9DN6ZMF18Q39MPMXSDJTZQNJ3" hidden="1">#REF!</definedName>
    <definedName name="BEx9DRJJAAVF4AKP5TWP3RU6AMYT" hidden="1">#REF!</definedName>
    <definedName name="BEx9DUU8DALPSCW66GTMQRPXZ6GL" hidden="1">#REF!</definedName>
    <definedName name="BEx9E14TDNSEMI784W0OTIEQMWN6" hidden="1">#REF!</definedName>
    <definedName name="BEx9E2BZ2B1R41FMGJCJ7JLGLUAJ" hidden="1">#REF!</definedName>
    <definedName name="BEx9E9DFNY1QBHHE8NWFNK9KEYV5"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C6M8X9JRFGVDP4STUY1223L" hidden="1">#REF!</definedName>
    <definedName name="BEx9FCXNQYXFLYLIBKY0D8E3AE2A"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C44RBAQEAPA6U7K6VOT6YDT" hidden="1">#REF!</definedName>
    <definedName name="BEx9HCUZSYI9UUDH7Z582GES1APO" hidden="1">#REF!</definedName>
    <definedName name="BEx9HX38C9S8OGJXEZ27YAO2EDY1"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WC09FTPWIU2FZKG10D7BNKSO" hidden="1">#REF!</definedName>
    <definedName name="BExAWG7AEL5B54ZAVLU94F7520MG" hidden="1">#REF!</definedName>
    <definedName name="BExAX410NB4F2XOB84OR2197H8M5" hidden="1">#REF!</definedName>
    <definedName name="BExAX8TNG8LQ5Q4904SAYQIPGBSV" hidden="1">#REF!</definedName>
    <definedName name="BExAXR993UKQEFY0FJXMBGWWC45E" hidden="1">#REF!</definedName>
    <definedName name="BExAY0EAT2LXR5MFGM0DLIB45PLO" hidden="1">#REF!</definedName>
    <definedName name="BExAY5SH4YHZUBIYWLY493BFGZ01"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0BSKKSZ0XHR9L2VEZ9LK57A" hidden="1">#REF!</definedName>
    <definedName name="BExB012NJ8GASTNNPBRRFTLHIOC9" hidden="1">#REF!</definedName>
    <definedName name="BExB072HHXVMUC0VYNGG48GRSH5Q" hidden="1">#REF!</definedName>
    <definedName name="BExB072HZFR9WWJ6QXIA9B0OP8TI" hidden="1">#REF!</definedName>
    <definedName name="BExB0FRDEYDEUEAB1W8KD6D965XA" hidden="1">#REF!</definedName>
    <definedName name="BExB0FWNZAHN1PJMR7UJUWLCAJAV"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MM5JCNZU5NE5D18WR6JVMVK" hidden="1">#REF!</definedName>
    <definedName name="BExB1Q29OO6LNFNT1EQLA3KYE7MX" hidden="1">#REF!</definedName>
    <definedName name="BExB1TNRV5EBWZEHYLHI76T0FVA7" hidden="1">#REF!</definedName>
    <definedName name="BExB1V5P35XY47GFT4KS3FHR91TI"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32GQY4Q1DLFPAH7FO3T129BL"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YNB9KQFY84XA4R2IDMOLRVY"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J96PRU49PIJNU1MJU58H228"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3WE0U5PAJKU8HFO9C95PEV8" hidden="1">#REF!</definedName>
    <definedName name="BExB9DHI5I2TJ2LXYPM98EE81L27" hidden="1">#REF!</definedName>
    <definedName name="BExB9Q2MZZHBGW8QQKVEYIMJBPIE" hidden="1">#REF!</definedName>
    <definedName name="BExB9QTJWMLHEGZZTE0B1DT7GSO5"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X2ENJYO4QTR5VAIQ86L7B" hidden="1">#REF!</definedName>
    <definedName name="BExBAZ13D3F1DVJQ6YJ8JGUYEYJE" hidden="1">#REF!</definedName>
    <definedName name="BExBBNR5UTBQ180VM4NQOUSZ1NMP" hidden="1">#REF!</definedName>
    <definedName name="BExBBQ5I9G1MA2YGG2XQV2L3RSJO" hidden="1">#REF!</definedName>
    <definedName name="BExBBTG649R9I0CT042JLL8LXV18" hidden="1">#REF!</definedName>
    <definedName name="BExBBUCJQRR74Q7GPWDEZXYK2KJL" hidden="1">#REF!</definedName>
    <definedName name="BExBBV8XVMD9CKZY711T0BN7H3PM" hidden="1">#REF!</definedName>
    <definedName name="BExBBXXZPNTUZW2XOWY2XM9GN8VP"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CUREVWAJYQ4EPI87M1UY5E50"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MMYFCIX2NVMPQFE1WIQ5GK" hidden="1">#REF!</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F0U1EZ92B3JTH593U60XACVZ"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ORZXOC03MSSCWLOX9RSVASD" hidden="1">#REF!</definedName>
    <definedName name="BExCSSDG3TM6TPKS19E9QYJEELZ6" hidden="1">#REF!</definedName>
    <definedName name="BExCSZV7U67UWXL2HKJNM5W1E4OO" hidden="1">#REF!</definedName>
    <definedName name="BExCT4NSDT61OCH04Y2QIFIOP75H" hidden="1">#REF!</definedName>
    <definedName name="BExCTASVWD6N1T7D51C0QAYWUUXA" hidden="1">#REF!</definedName>
    <definedName name="BExCTJHTCFGNCEAWIH3LVBF11V5H" hidden="1">#REF!</definedName>
    <definedName name="BExCTW8G3VCZ55S09HTUGXKB1P2M" hidden="1">#REF!</definedName>
    <definedName name="BExCTWDSPLVPUGOF3CNK4G5F3BLV" hidden="1">#REF!</definedName>
    <definedName name="BExCTYS2KX0QANOLT8LGZ9WV3S3T" hidden="1">#REF!</definedName>
    <definedName name="BExCTZZ9JNES4EDHW97NP0EGQALX" hidden="1">#REF!</definedName>
    <definedName name="BExCU0A1V6NMZQ9ASYJ8QIVQ5UR2" hidden="1">#REF!</definedName>
    <definedName name="BExCU1H860R7JM660Y68MCOY47FP"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JDX3M4TNMM0R4XFYY8XEQTS"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02F5UT89TK33NXGPYBRQ4O"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8N3LY1MK546U698CH4PGDFJ" hidden="1">#REF!</definedName>
    <definedName name="BExCZFZCXMLY5DWESYJ9NGTJYQ8M" hidden="1">#REF!</definedName>
    <definedName name="BExCZJ4P8WS0BDT31WDXI0ROE7D6" hidden="1">#REF!</definedName>
    <definedName name="BExCZJA2TN0B6PL42D84BY4SB6B0" hidden="1">#REF!</definedName>
    <definedName name="BExCZKH6NI0EE02L995IFVBD1J59" hidden="1">#REF!</definedName>
    <definedName name="BExCZUD9FEOJBKDJ51Z3JON9LKJ8" hidden="1">#REF!</definedName>
    <definedName name="BExCZWM9H1U59EBQ3FA5IV23BSLN" hidden="1">#REF!</definedName>
    <definedName name="BExCZYPNJ3W9U0TAB8NO8YZEJ66A" hidden="1">#REF!</definedName>
    <definedName name="BExD0508DAALLU00PHFPBC8SRRKT" hidden="1">#REF!</definedName>
    <definedName name="BExD06IBKUIXT12NF7FZDTSBNZXP" hidden="1">#REF!</definedName>
    <definedName name="BExD0HALIN0JR4JTPGDEVAEE5EX5" hidden="1">#REF!</definedName>
    <definedName name="BExD0LCCDPG16YLY5WQSZF1XI5DA" hidden="1">#REF!</definedName>
    <definedName name="BExD0N52Z8IOJP1H39V6BOHSH7MW"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S74AMW0RTEUDVJBDZ4UV39H"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WYHC27YML4VM8W7PIJ46XT2" hidden="1">#REF!</definedName>
    <definedName name="BExD2XK2HH9JDU99XZ624LBXJI9A"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TQMMQKA3X66IZS33107GK0G" hidden="1">#REF!</definedName>
    <definedName name="BExD50MT3M6XZLNUP9JL93EG6D9R" hidden="1">#REF!</definedName>
    <definedName name="BExD5AITHR014N0JWP2X5QMRWDNY"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5OSOPMC2S17QTP67V9PUNS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RLUJM3HRTY7N37PZ0J2M83T"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8X5VVM4ML6Z5C6X1TY13JX6" hidden="1">#REF!</definedName>
    <definedName name="BExDCL7K96PC9VZYB70ZW3QPVIJE" hidden="1">#REF!</definedName>
    <definedName name="BExDCP3UZ3C2O4C1F7KMU0Z9U32N" hidden="1">#REF!</definedName>
    <definedName name="BExEOBX3WECDMYCV9RLN49APTXMM" hidden="1">#REF!</definedName>
    <definedName name="BExEP4E4F36662JDI0TOD85OP7X9" hidden="1">#REF!</definedName>
    <definedName name="BExEPF6JYCDPRJ676ZOJMBD2TTG1" hidden="1">#REF!</definedName>
    <definedName name="BExEPN9VIYI0FVL0HLZQXJFO6TT0" hidden="1">#REF!</definedName>
    <definedName name="BExEPVNYPAFYZ2RJL5NA2PFXRHYY"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QTZBEMTG2MG0X02GUB9QM1U4" hidden="1">#REF!</definedName>
    <definedName name="BExER2O72H1F9WV6S1J04C15PXX7" hidden="1">#REF!</definedName>
    <definedName name="BExERMWGAJCV460SK3VVQQPLEYU4"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KBDJG913DEQW5POG2OPGJLC"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TZPQ7AKK3M8HPHQYA1O7558Y" hidden="1">#REF!</definedName>
    <definedName name="BExEU0BBXMES9QGTZNVM1N9PCE8J"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HL86QF250B2RYTYWKKY3LAX" hidden="1">#REF!</definedName>
    <definedName name="BExEXKVXPIK1WS4AYU6BL8LNK4SI" hidden="1">#REF!</definedName>
    <definedName name="BExEXRBZ0DI9E2UFLLKYWGN66B61" hidden="1">#REF!</definedName>
    <definedName name="BExEXURZZ2MEV33E55FELVTCC7HC"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LWK2WUGJY5EJF3UCU96ZXVD"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9NI9YJFUU6GFI5R1W0C7CV"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TJY5Z0R7E0X7JH0MCRRRCP7" hidden="1">#REF!</definedName>
    <definedName name="BExF6ZE8D5CMPJPRWT6S4HM56LPF" hidden="1">#REF!</definedName>
    <definedName name="BExF72JN8TH5NL8N1LY10OERHMU3"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6HHCC4R3FDWFPXONN1SSVW4"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ST8UMSV599X4JX2S65JSRB7"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9UYV84809QKUNISUNTNWC80"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PQGCF9N00NC3FK8OZMNEVDMH" hidden="1">#REF!</definedName>
    <definedName name="BExGPWGBCE5WKZEWGL2SKTWDVMJE"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6SGJYFAODFLZVWJHLU6SPW3" hidden="1">#REF!</definedName>
    <definedName name="BExGQGJ1A7LNZUS8QSMOG8UNGLMK" hidden="1">#REF!</definedName>
    <definedName name="BExGQH4RTETZQXQBIDYVWM1I9D4I" hidden="1">#REF!</definedName>
    <definedName name="BExGQLH5KIUEW4DPL6YWZVEKYSCG"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ACNF0XROL816M045ZLXZM7E" hidden="1">#REF!</definedName>
    <definedName name="BExGRAHZS0IU39QH3402ITNFQ0O1" hidden="1">#REF!</definedName>
    <definedName name="BExGRRL01TITJRNVC7R19BMBUZ8I"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V58SBDYCE6WZKLZXQX5M8ZT" hidden="1">#REF!</definedName>
    <definedName name="BExGSYW1GKISF0PMUAK3XJK9PEW9" hidden="1">#REF!</definedName>
    <definedName name="BExGT0DZJB6LSF6L693UUB9EY1VQ" hidden="1">#REF!</definedName>
    <definedName name="BExGT38KJBWYTFXWGLO584LFGNZY" hidden="1">#REF!</definedName>
    <definedName name="BExGTGVFIF8HOQXR54SK065A8M4K" hidden="1">#REF!</definedName>
    <definedName name="BExGTIYX3OWPIINOGY1E4QQYSKHP" hidden="1">#REF!</definedName>
    <definedName name="BExGTKGUN0KUU3C0RL2LK98D8MEK" hidden="1">#REF!</definedName>
    <definedName name="BExGTXCUN0VW7L3MXWZACRHZG134"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1DEV7A2TKVMFCFE9SAROTC" hidden="1">#REF!</definedName>
    <definedName name="BExGVV6OOLDQ3TXZK51TTF3YX0WN" hidden="1">#REF!</definedName>
    <definedName name="BExGW0KVS7U0C87XFZ78QW991IEV" hidden="1">#REF!</definedName>
    <definedName name="BExGW1MKL8T3GD844DLX0MYO82YD" hidden="1">#REF!</definedName>
    <definedName name="BExGW2Z7AMPG6H9EXA9ML6EZVGGA" hidden="1">#REF!</definedName>
    <definedName name="BExGWABG5VT5XO1A196RK61AXA8C" hidden="1">#REF!</definedName>
    <definedName name="BExGWEO0JDG84NYLEAV5NSOAGMJZ" hidden="1">#REF!</definedName>
    <definedName name="BExGWH7MU0MQNC8OC6EYOWC8EG2S" hidden="1">#REF!</definedName>
    <definedName name="BExGWLEOC70Z8QAJTPT2PDHTNM4L" hidden="1">#REF!</definedName>
    <definedName name="BExGWNCXLCRTLBVMTXYJ5PHQI6SS" hidden="1">#REF!</definedName>
    <definedName name="BExGWWHW4FB64GJXSW7UGXH5TD6B"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JATPHD8VPESXCIWN6WBG"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6YYCB5U2WF3CWQ6VIA6NXG" hidden="1">#REF!</definedName>
    <definedName name="BExH00L21GZX5YJJGVMOAWBERLP5"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JVPESMCJLVJW7SODMWEPDSD"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7DB7RPXYKRECXL683L9M1W4" hidden="1">#REF!</definedName>
    <definedName name="BExH3E9HZ3QJCDZW7WI7YACFQCHE" hidden="1">#REF!</definedName>
    <definedName name="BExH3IRB6764RQ5HBYRLH6XCT29X" hidden="1">#REF!</definedName>
    <definedName name="BExH4GXCO5VETHFWDL9JRIL736RQ" hidden="1">#REF!</definedName>
    <definedName name="BExIG2U8V6RSB47SXLCQG3Q68YRO" hidden="1">#REF!</definedName>
    <definedName name="BExIGJBO8R13LV7CZ7C1YCP974NN" hidden="1">#REF!</definedName>
    <definedName name="BExIGWT86FPOEYTI8GXCGU5Y3KGK" hidden="1">#REF!</definedName>
    <definedName name="BExIH3PDIK8WMRB07JXH8J4HZWKQ" hidden="1">#REF!</definedName>
    <definedName name="BExIHBHXA7E7VUTBVHXXXCH3A5CL"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72VSZ3ABMH9PFLKV10Z1NM0" hidden="1">#REF!</definedName>
    <definedName name="BExIJFGZJ5ED9D6KAY4PGQYLELAX" hidden="1">#REF!</definedName>
    <definedName name="BExIJNEVARJ4IJGDBFYLP12TCVPF"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5G3EI4O6HIBNK28DRAX5HV"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7WT5Q3MRTKH87GRATWP6BC" hidden="1">#REF!</definedName>
    <definedName name="BExIQE65LVXUOF3UZFO7SDHFJH22" hidden="1">#REF!</definedName>
    <definedName name="BExIQG9OO2KKBOWTMD1OXY36TEGA" hidden="1">#REF!</definedName>
    <definedName name="BExIQX1XBB31HZTYEEVOBSE3C5A6" hidden="1">#REF!</definedName>
    <definedName name="BExIQYP5T1TPAQYW7QU1Q98BKX7W" hidden="1">#REF!</definedName>
    <definedName name="BExIR2ALYRP9FW99DK2084J7IIDC" hidden="1">#REF!</definedName>
    <definedName name="BExIR6CDKXO9A6ARQZM0CE556POX" hidden="1">#REF!</definedName>
    <definedName name="BExIR8FQETPTQYW37DBVDWG3J4JW" hidden="1">#REF!</definedName>
    <definedName name="BExIR8L8THR7X3IZ50DMPXJP9JMC" hidden="1">#REF!</definedName>
    <definedName name="BExIRMZ4IGU92QV3QV3BGIG6XI4H" hidden="1">#REF!</definedName>
    <definedName name="BExIROBL8B0VCGL5NCWLC1BRI4UI" hidden="1">#REF!</definedName>
    <definedName name="BExIRRBGTY01OQOI3U5SW59RFDFI" hidden="1">#REF!</definedName>
    <definedName name="BExIRZ41REPWVNHGJQC8G7BG21J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KSYPL1VAZ98WZT7BZJSFUNS" hidden="1">#REF!</definedName>
    <definedName name="BExITZ1J7LRYXFDJC735AFPUM11G" hidden="1">#REF!</definedName>
    <definedName name="BExIU86JGZ9LWG1K94XNBP3FD3XO" hidden="1">#REF!</definedName>
    <definedName name="BExIUD4OJGH65NFNQ4VMCE3R4J1X" hidden="1">#REF!</definedName>
    <definedName name="BExIUTB37QK9FE5JRHMLIYJHBYF6"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AJGVFZQO2P0OGQ0K1JDQ48R"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S2P7V2QOFVADHF42BNJ77IX" hidden="1">#REF!</definedName>
    <definedName name="BExIVYTFI35KNR2XSA6N8OJYUTUR" hidden="1">#REF!</definedName>
    <definedName name="BExIWACW36966XHMXKMJP7OHV91H"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LPHK7OMPSZYKQ3AIN8PQZS0"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VPN1VDAZS84NMLAUZEYS1G6"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DSWEL3AVW0D5ADUG1Z170W" hidden="1">#REF!</definedName>
    <definedName name="BExIZPZDHC8HGER83WHCZAHOX7LK" hidden="1">#REF!</definedName>
    <definedName name="BExIZS2XU93P2MCDE3GBS9Z6H79B"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6558AITVO1OQOLZYSS3FCNO" hidden="1">#REF!</definedName>
    <definedName name="BExKHA6POVM4X8LLIV2FX0GXQC3T" hidden="1">#REF!</definedName>
    <definedName name="BExKHAMUH8NR3HRV0V6FHJE3ROLN" hidden="1">#REF!</definedName>
    <definedName name="BExKHCFKOWFHO2WW0N7Y5XDXEWAO" hidden="1">#REF!</definedName>
    <definedName name="BExKHFVQ2TBDNUT0MYRU1BOMI22D" hidden="1">#REF!</definedName>
    <definedName name="BExKHIVLONZ46HLMR50DEXKEUNEP" hidden="1">#REF!</definedName>
    <definedName name="BExKHKDK2PRBCUJS8TEDP8K3VODQ" hidden="1">#REF!</definedName>
    <definedName name="BExKHPM9XA0ADDK7TUR0N38EXWEP" hidden="1">#REF!</definedName>
    <definedName name="BExKHRKCIKEQ22RFKGR7S1K14WY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CYNUKMZL69V5DB6UIO67CFK"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Q7277CQS4XW3J64XOX9KBU"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WG3V8NIYTN21BL5RJ8TB0D"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YOZJUI8HRXTX9ILVJQ1GJNW"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FAI1O3LEQZO9N6VVG7TYGHC" hidden="1">#REF!</definedName>
    <definedName name="BExKPLQJX0HJ8OTXBXH9IC9J2V0W" hidden="1">#REF!</definedName>
    <definedName name="BExKPN8C7GN36ZJZHLOB74LU6KT0" hidden="1">#REF!</definedName>
    <definedName name="BExKPX9VZ1J5021Q98K60HMPJU58" hidden="1">#REF!</definedName>
    <definedName name="BExKQ1X1ASY8FQ8IRUCWH1ZV131N"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SYIG14QO69E5OXUGXYHI67CJ" hidden="1">#REF!</definedName>
    <definedName name="BExKT2UZ7Y2VWF5NQE18SJRLD2RN" hidden="1">#REF!</definedName>
    <definedName name="BExKT3GJFNGAM09H5F615E36A38C" hidden="1">#REF!</definedName>
    <definedName name="BExKT7I68QBIAD3L77DV4116KEFK" hidden="1">#REF!</definedName>
    <definedName name="BExKTPHJHS2ABTOKJTUNF5SFUAQN" hidden="1">#REF!</definedName>
    <definedName name="BExKTQZGN8GI3XGSEXMPCCA3S19H" hidden="1">#REF!</definedName>
    <definedName name="BExKTRVV4O86HAC5FUSQQI4LRJHO"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R3XSK6RSFLHP7ZX1EWGHASI" hidden="1">#REF!</definedName>
    <definedName name="BExMATT0Q2PUBLRIS7ZSK4AC3XKL"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E9JJGWTL6FRE26WS1O8VNFS"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16VM9WSJYGHUUBA2SWFT8QV" hidden="1">#REF!</definedName>
    <definedName name="BExME2U47N8LZG0BPJ49ANY5QVV2" hidden="1">#REF!</definedName>
    <definedName name="BExME88DH5DUKMUFI9FNVECXFD2E" hidden="1">#REF!</definedName>
    <definedName name="BExME8DTCA5DQDFZSSR1HPTMF4Z9"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G9NSK30KD01QX0UBN2VNRTG4" hidden="1">#REF!</definedName>
    <definedName name="BExMGG3PFIHPHX7NXB7HDFI3N12L" hidden="1">#REF!</definedName>
    <definedName name="BExMGMJLNOQIWHZT0BQTB7U6YV83"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BTZC2D2WSPH805XEYNKL5V3"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YM08RQ2PXCTA5Q2YWR7AYN5" hidden="1">#REF!</definedName>
    <definedName name="BExMIZT6AN7E6YMW2S87CTCN2UXH" hidden="1">#REF!</definedName>
    <definedName name="BExMJ15T9F3475M0896SG60TN0SR" hidden="1">#REF!</definedName>
    <definedName name="BExMJN6SR2A1PT90EG92OADT3Y64"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PP5R24WAEP6OETT2VF6FPEV"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2L2MU36PI6OMB28ZSAMTV3U" hidden="1">#REF!</definedName>
    <definedName name="BExML3XQNDIMX55ZCHHXKUV3D6E6" hidden="1">#REF!</definedName>
    <definedName name="BExML5QGSWHLI18BGY4CGOTD3UWH" hidden="1">#REF!</definedName>
    <definedName name="BExMLMYSW2D7E4KGMWEUTOTM5E5J" hidden="1">#REF!</definedName>
    <definedName name="BExMLO5Z61RE85X8HHX2G4IU3AZW" hidden="1">#REF!</definedName>
    <definedName name="BExMLVI7UORSHM9FMO8S2EI0TMTS" hidden="1">#REF!</definedName>
    <definedName name="BExMLYCTRKF3RPHQ0RLUBZ6MWULZ"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M6HZJ3AEADV6Q6CQ0J3RB4F"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09N98XRWT98DM7ZWTL6I7FZ" hidden="1">#REF!</definedName>
    <definedName name="BExMN8I9VHCMCDHNDCZAGID143Q1" hidden="1">#REF!</definedName>
    <definedName name="BExMNDR4V2VG5RFZDGTAGD3Q9PPG" hidden="1">#REF!</definedName>
    <definedName name="BExMNJFZI7VB729CDLPBZ5D3JA1Q" hidden="1">#REF!</definedName>
    <definedName name="BExMNJLFWZBRN9PZF1IO9CYWV1B2" hidden="1">#REF!</definedName>
    <definedName name="BExMNKCJ0FA57YEUUAJE43U1QN5P" hidden="1">#REF!</definedName>
    <definedName name="BExMNKN5D1WEF2OOJVP6LZ6DLU3Y" hidden="1">#REF!</definedName>
    <definedName name="BExMNO3APH0YFZCNANH1M0WIHTAC" hidden="1">#REF!</definedName>
    <definedName name="BExMNR38HMPLWAJRQ9MMS3ZAZ9IU" hidden="1">#REF!</definedName>
    <definedName name="BExMNRDZULKJMVY2VKIIRM2M5A1M" hidden="1">#REF!</definedName>
    <definedName name="BExMO6O9D440UNJ9LK9T9LOKPYTK" hidden="1">#REF!</definedName>
    <definedName name="BExMO9IOWKTWHO8LQJJQI5P3INWY" hidden="1">#REF!</definedName>
    <definedName name="BExMOI29DOEK5R1A5QZPUDKF7N6T" hidden="1">#REF!</definedName>
    <definedName name="BExMOTAT75QEBUEYY5HULC1V2MC5" hidden="1">#REF!</definedName>
    <definedName name="BExMP0SKTVSU7EG87MXW69BTDK6K"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ERIC203B81KH1Y78AX6G97"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QVBNUWG72J5NWWHTWE3XKARA" hidden="1">#REF!</definedName>
    <definedName name="BExMR1MA4I1X77714ZEPUVC8W398"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3FE1A2DEF8RF4JJBQX5K57G" hidden="1">#REF!</definedName>
    <definedName name="BExO7OUQS3XTUQ2LDKGQ8AAQ3OJJ"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0EE5NIZ853I75FLZFI7OEXX" hidden="1">#REF!</definedName>
    <definedName name="BExOC3UEHB1CZNINSQHZANWJYKR8" hidden="1">#REF!</definedName>
    <definedName name="BExOCBSF3XGO9YJ23LX2H78VOUR7" hidden="1">#REF!</definedName>
    <definedName name="BExOCKXFMOW6WPFEVX1I7R7FNDSS" hidden="1">#REF!</definedName>
    <definedName name="BExOCN0XUKS54MG2B3EWK72RBNWP"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SJ96KOL6EGCTXBQ10DFB810" hidden="1">#REF!</definedName>
    <definedName name="BExODZFEIWV26E8RFU7XQYX1J458" hidden="1">#REF!</definedName>
    <definedName name="BExOEBKG55EROA2VL360A06LKASE" hidden="1">#REF!</definedName>
    <definedName name="BExOERG5LWXYYEN1DY1H2FWRJS9T" hidden="1">#REF!</definedName>
    <definedName name="BExOETJSZOTVZ2IMO7UWBRFUPEO8"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KXR7DQSL4DMP7B4CVCCDT15" hidden="1">#REF!</definedName>
    <definedName name="BExOGRTQTZL4K8BJRMW8573P0XTL"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Q3UB8V6IJFPHNL3EHVR3NJ7" hidden="1">#REF!</definedName>
    <definedName name="BExOIR078CRL2VEJE6NW5LG5GX4H"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JZYO53DKQQ3KWQZ8UGAIHY18" hidden="1">#REF!</definedName>
    <definedName name="BExOK0EQYM9JUMAGWOUN7QDH7VMZ" hidden="1">#REF!</definedName>
    <definedName name="BExOK4WM9O7QNG6O57FOASI5QSN1" hidden="1">#REF!</definedName>
    <definedName name="BExOKKHOPWUVRJGQJ5ONR2U40JX8" hidden="1">#REF!</definedName>
    <definedName name="BExOKSL0S8J00NAUJ5MUANV16FGU"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HGJV4CILZWM3YCPQENVSNHY" hidden="1">#REF!</definedName>
    <definedName name="BExOLICXFHJLILCJVFMJE5MGGWKR" hidden="1">#REF!</definedName>
    <definedName name="BExOLOI0WJS3QC12I3ISL0D9AWOF" hidden="1">#REF!</definedName>
    <definedName name="BExOLVUAQKYXFES3FOIT24N3LYI0"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MW9504NT62QAA2SQN2B8MJN5" hidden="1">#REF!</definedName>
    <definedName name="BExON0AX35F2SI0UCVMGWGVIUNI3" hidden="1">#REF!</definedName>
    <definedName name="BExON41U4296DV3DPG6I5EF3OEYF" hidden="1">#REF!</definedName>
    <definedName name="BExON8E6P51PGQ8GLR9FHRIG22G1"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DV8ZVL0X87HO7ZZA9JXJOMO"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8INE1BRL7NBXK4DUY2UA5H4"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4YFU4ZA60H3M2XKKBNEG84I3" hidden="1">#REF!</definedName>
    <definedName name="BExQ5039ZCEWBUJHU682G4S89J03" hidden="1">#REF!</definedName>
    <definedName name="BExQ50U57E1Q3C7ZWSXODFORSQNL" hidden="1">#REF!</definedName>
    <definedName name="BExQ56Z9W6YHZHRXOFFI8EFA7CDI" hidden="1">#REF!</definedName>
    <definedName name="BExQ5G4FE0M66DZYHPC3IJ662DVV"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LS8BG7HHX9XZK4XJ27C1JGL"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J4OA8NMBZCEFZPKS6395QD"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IEVO3N24WZMWL0GONJW8SY8" hidden="1">#REF!</definedName>
    <definedName name="BExQ8NT2T7UZ4G0QN1FWU6ZMI2UW"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4DCF44PS5O9IZBI7X7ZUGYB"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DL5ONLSYXLW2L200XQ1Q7DP" hidden="1">#REF!</definedName>
    <definedName name="BExQDE1B6U2Q9B73KBENABP71YM1" hidden="1">#REF!</definedName>
    <definedName name="BExQDGQCN7ZW41QDUHOBJUGQAX40" hidden="1">#REF!</definedName>
    <definedName name="BExQDJA6Q2ABAFZLNI91YQMBNOR5" hidden="1">#REF!</definedName>
    <definedName name="BExQDN0ZFT81DSEDXONBPBJOGKMQ" hidden="1">#REF!</definedName>
    <definedName name="BExQEC7BRIJ30PTU3UPFOIP2HPE3" hidden="1">#REF!</definedName>
    <definedName name="BExQEDEFYLSCNH4JKHIYV82DY4HD" hidden="1">#REF!</definedName>
    <definedName name="BExQEMUA4HEFM4OVO8M8MA8PIAW1" hidden="1">#REF!</definedName>
    <definedName name="BExQEQ4XZQFIKUXNU9H7WE7AMZ1U" hidden="1">#REF!</definedName>
    <definedName name="BExQF1OEB07CRAP6ALNNMJNJ3P2D" hidden="1">#REF!</definedName>
    <definedName name="BExQF6RUMZXNJS6SVA0TKJ9T6R6R"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LB1XV1HTRBZ2F8UF2K0A9YS"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5J960RFAE4RTCL4F6DWSOPV"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G4YKI4XQJX0ZJALDVN2QFT8" hidden="1">#REF!</definedName>
    <definedName name="BExQHGW2588TE9JJ8VWJWPMMZTX5" hidden="1">#REF!</definedName>
    <definedName name="BExQHMFLBLKION6J2J1TZRLN54DX"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4TTVYM0XD3JWDUCXBJ43C7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48KQMWOD43AOFKYSAUHOJCI"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IL7J1N1IPS0VDM8G2GZC3L2"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2WWIK7P4X2EBNSSWXOW15SEE"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6WM9NCKTA4IEXTNQFRO5V07" hidden="1">#REF!</definedName>
    <definedName name="BExS4ASWKM93XA275AXHYP8AG6SU" hidden="1">#REF!</definedName>
    <definedName name="BExS4JN3Y6SVBKILQK0R9HS45Y52" hidden="1">#REF!</definedName>
    <definedName name="BExS4OL7JR20Y42LQTGGMN5VLKWW"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PJ118YDFMTYUNK87S1IU9AO"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DI7AFRC14DLEMSHQU1RUWQY"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6JCSRTBG20T2MUC4AE1DQK0"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IB13IAAEV6DGO6255YWU8TW" hidden="1">#REF!</definedName>
    <definedName name="BExSCOG41SKKG4GYU76WRWW1CTE6" hidden="1">#REF!</definedName>
    <definedName name="BExSCVC9P86YVFMRKKUVRV29MZXZ" hidden="1">#REF!</definedName>
    <definedName name="BExSD233CH4MU9ZMGNRF97ZV7KWU" hidden="1">#REF!</definedName>
    <definedName name="BExSD2DWFJ7UW7GJ3LS8J2S009NH" hidden="1">#REF!</definedName>
    <definedName name="BExSD2U0F3BN6IN9N4R2DTTJG15H" hidden="1">#REF!</definedName>
    <definedName name="BExSD6A6NY15YSMFH51ST6XJY429" hidden="1">#REF!</definedName>
    <definedName name="BExSD9VH6PF6RQ135VOEE08YXPAW" hidden="1">#REF!</definedName>
    <definedName name="BExSDHYZOD6JFWHAFQSV3DWIHQ4V"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GQEASX0A4UID5FYWFCU7QJY"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WVT1LO6CGUP9CA653TWCG1G"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U001VHZ5VPW6ZE1A0ALTC8Q" hidden="1">#REF!</definedName>
    <definedName name="BExSGVHX69GJZHD99DKE4RZ042B1" hidden="1">#REF!</definedName>
    <definedName name="BExSGXQXUIUYLI9JOLOWC04F008A" hidden="1">#REF!</definedName>
    <definedName name="BExSGZJO4J4ZO04E2N2ECVYS9DEZ" hidden="1">#REF!</definedName>
    <definedName name="BExSHAHFHS7MMNJR8JPVABRGBVIT" hidden="1">#REF!</definedName>
    <definedName name="BExSHAHFQQUZI8DFXSA9CABOEDMQ"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YQC6JGDZ2ROVFDFSTF7VDT9B" hidden="1">#REF!</definedName>
    <definedName name="BExTZ7F71SNTOX4LLZCK5R9VUMIJ" hidden="1">#REF!</definedName>
    <definedName name="BExTZ8X5G9S3PA4FPSNK7T69W7QT" hidden="1">#REF!</definedName>
    <definedName name="BExTZ97Y0RMR8V5BI9F2H4MFB77O" hidden="1">#REF!</definedName>
    <definedName name="BExTZB607Z1HBDC77G5P601KVAQ7" hidden="1">#REF!</definedName>
    <definedName name="BExTZHGLRR742S8DLMRYRQ6X493Y" hidden="1">#REF!</definedName>
    <definedName name="BExTZK5PMCAXJL4DUIGL6H9Y8U4C" hidden="1">#REF!</definedName>
    <definedName name="BExTZKB6L5SXV5UN71YVTCBEIGWY" hidden="1">#REF!</definedName>
    <definedName name="BExTZLICH9WKIXR423OR2N5KLGRQ"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T45RZDJ7KV1VNQCV496OJ3W"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95BGGXFJW1ZZCFG4T9O62X5"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1VXC8OZBNNZCI8NZGDX9LM3D" hidden="1">#REF!</definedName>
    <definedName name="BExU234AMLICQQ54IF7RKCKKKVK4" hidden="1">#REF!</definedName>
    <definedName name="BExU2AWTDYUUVCOLQK7FYBANB5QB" hidden="1">#REF!</definedName>
    <definedName name="BExU2M5CK6XK55UIHDVYRXJJJRI4" hidden="1">#REF!</definedName>
    <definedName name="BExU2TXVT25ZTOFQAF6CM53Z1RLF" hidden="1">#REF!</definedName>
    <definedName name="BExU2UE57945MSL8F9CVLDOCFH1S" hidden="1">#REF!</definedName>
    <definedName name="BExU2XZLYIU19G7358W5T9E87AFR"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4J5D5VW7TYHX8RR4M5HXE5" hidden="1">#REF!</definedName>
    <definedName name="BExU4NA00RRRBGRT6TOB0MXZRCRZ" hidden="1">#REF!</definedName>
    <definedName name="BExU4RH27WWGWK9O532UAUCS62Y8"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5Y117JLD1FGLXZJLB2ZI8YWG"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9HUCJGH7D39YPF0HUJJCAOP" hidden="1">#REF!</definedName>
    <definedName name="BExU8FSAUP9TUZ1NO9WXK80QPHWV" hidden="1">#REF!</definedName>
    <definedName name="BExU8KFLAN778MBN93NYZB0FV30G" hidden="1">#REF!</definedName>
    <definedName name="BExU8OBWHEO1N8DN7URHIOD0HSYZ"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HEIAMXLQZIE63ELQU9RYY3A" hidden="1">#REF!</definedName>
    <definedName name="BExU9KJOZLO15N11MJVN782NFGJ0" hidden="1">#REF!</definedName>
    <definedName name="BExU9LG29XU2K1GNKRO4438JYQZE" hidden="1">#REF!</definedName>
    <definedName name="BExU9P6ZYJ8JSXOY3NSHOK6PA3F8"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70WLCP9OCVALDRRYY8F15AL" hidden="1">#REF!</definedName>
    <definedName name="BExUAFEZHNLC67KK6K2RVXYLCX7W"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CQQF5PXFS1XRULF9BFGPHC3N"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3W8MDNDYKC8QTSOFWKRU561" hidden="1">#REF!</definedName>
    <definedName name="BExVUL9V3H8ZF6Y72LQBBN639YAA" hidden="1">#REF!</definedName>
    <definedName name="BExVV5T14N2HZIK7HQ4P2KG09U0J" hidden="1">#REF!</definedName>
    <definedName name="BExVV6ELXGXDPCNGIXER6DQ3CUL2"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9IM9M8O8V3NF3UPJ1768BW0"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DDGWY8VIJD99KLFJKM23Q31" hidden="1">#REF!</definedName>
    <definedName name="BExVXDZ63PUART77BBR5SI63TPC6" hidden="1">#REF!</definedName>
    <definedName name="BExVXHKI6LFYMGWISMPACMO247HL" hidden="1">#REF!</definedName>
    <definedName name="BExVXLX2BZ5EF2X6R41BTKRJR1NM" hidden="1">#REF!</definedName>
    <definedName name="BExVXTERVT32V5I5TRRC5XWCYM6G"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955UIU941K3MV0PQZSDO5U6" hidden="1">#REF!</definedName>
    <definedName name="BExVYHDYIV5397LC02V4FEP8VD6W" hidden="1">#REF!</definedName>
    <definedName name="BExVYJ6J5HK3KI31Y1R5ZWF946SC"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M811GIXSJ9M3AJRIPYKJ2S4"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3Z6TM23CFIU0PUMK1F0L0UMC" hidden="1">#REF!</definedName>
    <definedName name="BExW4217ZHL9VO39POSTJOD090WU" hidden="1">#REF!</definedName>
    <definedName name="BExW49TS6X6DVQK54BG9GYMQAFTQ" hidden="1">#REF!</definedName>
    <definedName name="BExW4FDF7T7F7QUPAL0CLR5OF4FE"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05ZVHUIXQKCHNLGUABLZZRS"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K8QQDWZGNHLYCQSLVJWHKZ9" hidden="1">#REF!</definedName>
    <definedName name="BExW72DL1GCHPKVA2VT5K6SVTRNV" hidden="1">#REF!</definedName>
    <definedName name="BExW794A74Z5F2K8LVQLD6VSKXUE"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2VAIDA0BCYKI847LJC0UQBZ" hidden="1">#REF!</definedName>
    <definedName name="BExXM3GUNXVDM82KUR17NNUMQCNI" hidden="1">#REF!</definedName>
    <definedName name="BExXMA28M8SH7MKIGETSDA72WUIZ" hidden="1">#REF!</definedName>
    <definedName name="BExXMMNE34PZ51CZT22IB3DKO3NQ"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2M9ONMRADE8TN8H9D75WQP9"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SCROJIBORQ9Z40NKP5PZU5K" hidden="1">#REF!</definedName>
    <definedName name="BExXUYND6EJO7CJ5KRICV4O1JNWK" hidden="1">#REF!</definedName>
    <definedName name="BExXV6FWG4H3S2QEUJZYIXILNGJ7" hidden="1">#REF!</definedName>
    <definedName name="BExXV83BVJWOXSJV6DBPESTPU4QN" hidden="1">#REF!</definedName>
    <definedName name="BExXV8E3669UEOTSSL7LZJCQ48Y2"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3PJ3MTY6W9WX27Z021TQORG"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YZKDXY6XD6N391SPODFWZUA" hidden="1">#REF!</definedName>
    <definedName name="BExXXZQNZY6IZI45DJXJK0MQZWA7" hidden="1">#REF!</definedName>
    <definedName name="BExXY5QFG6QP94SFT3935OBM8Y4K" hidden="1">#REF!</definedName>
    <definedName name="BExXY616VPROI1LCC5C9ODH9ORXN" hidden="1">#REF!</definedName>
    <definedName name="BExXY7TYEBFXRYUYIFHTN65RJ8EW" hidden="1">#REF!</definedName>
    <definedName name="BExXYBA4760H04NUO8V9SIOM2C88" hidden="1">#REF!</definedName>
    <definedName name="BExXYI0SQ8EW39J0WW38XLMY5KHP" hidden="1">#REF!</definedName>
    <definedName name="BExXYLBHANUXC5FCTDDTGOVD3GQS" hidden="1">#REF!</definedName>
    <definedName name="BExXYMNYAYH3WA2ZCFAYKZID9ZCI" hidden="1">#REF!</definedName>
    <definedName name="BExXYPD7XMFI79NMO72OVF2SK9EY" hidden="1">#REF!</definedName>
    <definedName name="BExXYYT12SVN2VDMLVNV4P3ISD8T" hidden="1">#REF!</definedName>
    <definedName name="BExXZ17CBEDKOG85P5U1ERDTFSVV" hidden="1">#REF!</definedName>
    <definedName name="BExXZEDWUYH25UZMW2QU2RXFILJE" hidden="1">#REF!</definedName>
    <definedName name="BExXZFVV4YB42AZ3H1I40YG3JAPU" hidden="1">#REF!</definedName>
    <definedName name="BExXZHJ9T2JELF12CHHGD54J1B0C" hidden="1">#REF!</definedName>
    <definedName name="BExXZIVSCU9APJX77LX77WDF945I"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HSUCD60Q2KEI7IBB1VO0BY3"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UY6FSCYKMG2TSAUFPRWD0MC"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NDXUNNEBJ56MN8LPCRB2IB5" hidden="1">#REF!</definedName>
    <definedName name="BExY3T89AUR83SOAZZ3OMDEJDQ39" hidden="1">#REF!</definedName>
    <definedName name="BExY4MG771JQ84EMIVB6HQGGHZY7" hidden="1">#REF!</definedName>
    <definedName name="BExY4OUIIUAU9OFVSF44HO6DLE9O" hidden="1">#REF!</definedName>
    <definedName name="BExY4PWCSFB8P3J3TBQB2MD67263" hidden="1">#REF!</definedName>
    <definedName name="BExY4RZW3KK11JLYBA4DWZ92M6LQ" hidden="1">#REF!</definedName>
    <definedName name="BExY4SAO2AWZWU55RKLYT21EEAV9"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HH02HF0OKC84ISZEYIX04P7" hidden="1">#REF!</definedName>
    <definedName name="BExY5S3XD1NJT109CV54IFOHVLQ6" hidden="1">#REF!</definedName>
    <definedName name="BExY5TB2VAI3GHKCPXMCVIOM8B8W" hidden="1">#REF!</definedName>
    <definedName name="BExY6KVS1MMZ2R34PGEFR2BMTU9W" hidden="1">#REF!</definedName>
    <definedName name="BExY6OH78S4YP1LBVH0ZU3EMU7NR" hidden="1">#REF!</definedName>
    <definedName name="BExY6Q9YY7LW745GP7CYOGGSPHGE" hidden="1">#REF!</definedName>
    <definedName name="BExY6QVKB3HJ898QXZTKT53RG7DK"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AMG0OANWGKB0WCLMXPS157H"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KXDFS8ZIBFDYXQTTYNV4RTA" hidden="1">#REF!</definedName>
    <definedName name="BExZLNX83A62L86H0QFESZGRZXN9" hidden="1">#REF!</definedName>
    <definedName name="BExZM7JVLG0W8EG5RBU915U3SKBY" hidden="1">#REF!</definedName>
    <definedName name="BExZM85FOVUFF110XMQ9O2ODSJUK" hidden="1">#REF!</definedName>
    <definedName name="BExZMF1MMTZ1TA14PZ8ASSU2CBSP" hidden="1">#REF!</definedName>
    <definedName name="BExZMKAIZXJHCZSQNEX0BR3CWFXG" hidden="1">#REF!</definedName>
    <definedName name="BExZMKL5YQZD7F0FUCSVFGLPFK52" hidden="1">#REF!</definedName>
    <definedName name="BExZMKVX41B7MS6SNFFPIYC9COM4"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I2Y4YMFDTSSADJJKV1P3SM1" hidden="1">#REF!</definedName>
    <definedName name="BExZPQ0XY507N8FJMVPKCTK8HC9H" hidden="1">#REF!</definedName>
    <definedName name="BExZPYPUS83GK12LL1I4SVB9PSE5"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BLSAMA71FHIGI121SMKVD6D" hidden="1">#REF!</definedName>
    <definedName name="BExZQI1PHCVCGMBJK2L4K1Z6T521"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KQZM1WZ06HPSYA8SI5EKVZP"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1ZHZFJ8TTUBNYCOHU8AN4H2"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8NJ68Z7526CM7YAJAML7HAW" hidden="1">#REF!</definedName>
    <definedName name="BExZXHY08W7I7AJD93COMPAL0GK1"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YBWXR2E0PR1Z4TCKJTCUQJ1U" hidden="1">#REF!</definedName>
    <definedName name="BExZZ2FQA9A8C7CJKMEFQ9VPSLCE" hidden="1">#REF!</definedName>
    <definedName name="BExZZCHAVHW8C2H649KRGVQ0WVRT" hidden="1">#REF!</definedName>
    <definedName name="BExZZLBIB77S0Z0JWZONZD23ZI0H" hidden="1">#REF!</definedName>
    <definedName name="BExZZNPSI8UIONAGP2ZVINVS3N6F" hidden="1">#REF!</definedName>
    <definedName name="BExZZTK54OTLF2YB68BHGOS27GEN" hidden="1">#REF!</definedName>
    <definedName name="BExZZXB3JQQG4SIZS4MRU6NNW7HI" hidden="1">#REF!</definedName>
    <definedName name="BExZZZEMIIFKMLLV4DJKX5TB9R5V" hidden="1">#REF!</definedName>
    <definedName name="BlankList">Index!$H$14</definedName>
    <definedName name="BLPH2" hidden="1">#REF!</definedName>
    <definedName name="BLPH5" hidden="1">#REF!</definedName>
    <definedName name="BRA">#REF!</definedName>
    <definedName name="brc">#REF!</definedName>
    <definedName name="BRCC">#REF!</definedName>
    <definedName name="BRCDI">#REF!</definedName>
    <definedName name="brcl">#REF!</definedName>
    <definedName name="BRD">#REF!</definedName>
    <definedName name="BRL">#REF!</definedName>
    <definedName name="BROC">#REF!</definedName>
    <definedName name="BROD">#REF!</definedName>
    <definedName name="BRODR">#REF!</definedName>
    <definedName name="BSIWhichPageSetup" hidden="1">1</definedName>
    <definedName name="BSIWhichPageSetup_0" hidden="1">"0þ"</definedName>
    <definedName name="burnratedesign">#REF!</definedName>
    <definedName name="BWIC">#REF!</definedName>
    <definedName name="CAPEX98" hidden="1">#REF!</definedName>
    <definedName name="Category">#REF!</definedName>
    <definedName name="CATS.Project" hidden="1">"G1558E"</definedName>
    <definedName name="CBWorkbookPriority" hidden="1">-1905122241</definedName>
    <definedName name="ccc" hidden="1">{#N/A,#N/A,FALSE,"hLog"}</definedName>
    <definedName name="Condition">#REF!</definedName>
    <definedName name="ConsCategory">#REF!</definedName>
    <definedName name="Consequences">#REF!</definedName>
    <definedName name="Contract_Delivery_Type">#REF!</definedName>
    <definedName name="Contracts">#REF!</definedName>
    <definedName name="Control">#REF!</definedName>
    <definedName name="Copyright" hidden="1">"© 2011 John Laing plc"</definedName>
    <definedName name="costmethodology">OFFSET(#REF!,0,0,COUNTA(#REF!)-1,1)</definedName>
    <definedName name="Councils">#REF!</definedName>
    <definedName name="councilsloc">#REF!</definedName>
    <definedName name="COwnDesign">#REF!</definedName>
    <definedName name="Crap" hidden="1">#REF!</definedName>
    <definedName name="Crap1" hidden="1">#REF!</definedName>
    <definedName name="Crap4" hidden="1">#REF!</definedName>
    <definedName name="Curr_month">#REF!</definedName>
    <definedName name="CurrentActual">#REF!</definedName>
    <definedName name="CurrentActualPC">#REF!</definedName>
    <definedName name="_xlnm.Database">#REF!</definedName>
    <definedName name="DC_MARKUP_2">#REF!</definedName>
    <definedName name="dda" hidden="1">{#N/A,#N/A,FALSE,"Summary";#N/A,#N/A,FALSE,"Road";#N/A,#N/A,FALSE,"Bridges";#N/A,#N/A,FALSE,"Variations";#N/A,#N/A,FALSE,"Materials";#N/A,#N/A,FALSE,"CostAdjust"}</definedName>
    <definedName name="Delay1">#REF!</definedName>
    <definedName name="Delay2">#REF!</definedName>
    <definedName name="DESC_LIST">OFFSET(#REF!,0,0,COUNTA(#REF!) - 1,1)</definedName>
    <definedName name="dfdfdfdf" hidden="1">{"Balance",#N/A,FALSE,"Balancing";"Man_Adj",#N/A,FALSE,"Balancing"}</definedName>
    <definedName name="dfgfdhjgj" hidden="1">{"JVSumm_Report",#N/A,FALSE,"JV Summ";"Newman_Report",#N/A,FALSE,"Output - 7";"Yandi_Report",#N/A,FALSE,"Output - 8"}</definedName>
    <definedName name="Disp_Per_Prog_Data">#REF!</definedName>
    <definedName name="Disp_Prog_Data">#REF!</definedName>
    <definedName name="Distribution_Type">#REF!</definedName>
    <definedName name="Disz">#REF!</definedName>
    <definedName name="disziplin">#REF!</definedName>
    <definedName name="DME_Dirty" hidden="1">"False"</definedName>
    <definedName name="DME_DocumentFlags" hidden="1">"1"</definedName>
    <definedName name="DME_DocumentID" hidden="1">"::ODMA\DME-MSE\CS-93678"</definedName>
    <definedName name="DME_DocumentOpened" hidden="1">"True"</definedName>
    <definedName name="DME_DocumentTitle" hidden="1">"CS-93678 - New Volume Data"</definedName>
    <definedName name="DME_LocalFile" hidden="1">"True"</definedName>
    <definedName name="DME_NextWindowNumber" hidden="1">"2"</definedName>
    <definedName name="DME_ODMALinks1" hidden="1">"::ODMA\DME-MSE\CS-83226=C:\DOCUME~1\c784799\LOCALS~1\Temp\Dme\CS-83226.xls"</definedName>
    <definedName name="DME_ODMALinks2" hidden="1">"::ODMA\DME-MSE\CS-485=C:\DOCUME~1\c784799\LOCALS~1\Temp\Dme\CS-485.xls"</definedName>
    <definedName name="DME_ODMALinksCount" hidden="1">"2"</definedName>
    <definedName name="DrwgType">#REF!</definedName>
    <definedName name="DSDFS" hidden="1">#N/A</definedName>
    <definedName name="DSDFS2" hidden="1">#N/A</definedName>
    <definedName name="dsfds" hidden="1">#REF!</definedName>
    <definedName name="DynamicList">IF(INDEX(#REF!,ROW())="Yes", YesOptions,    IF(INDEX(#REF!,ROW())="No", NoOptions,    IF(INDEX(#REF!,ROW())="RFI", RFIOptions, "")))</definedName>
    <definedName name="END">#REF!</definedName>
    <definedName name="EOwnDel">#REF!</definedName>
    <definedName name="EPAFunction">#REF!</definedName>
    <definedName name="EscTableWidth">134</definedName>
    <definedName name="EST_TYPE">#REF!</definedName>
    <definedName name="Estimate_Reference">#REF!</definedName>
    <definedName name="f" hidden="1">{#N/A,#N/A,FALSE,"ACC";#N/A,#N/A,FALSE,"100%";#N/A,#N/A,FALSE,"BWM";#N/A,#N/A,FALSE,"GYM";#N/A,#N/A,FALSE,"PDM";#N/A,#N/A,FALSE,"SRM";#N/A,#N/A,FALSE,"NPM";#N/A,#N/A,FALSE,"GGM";#N/A,#N/A,FALSE,"MRM";#N/A,#N/A,FALSE,"RVM";#N/A,#N/A,FALSE,"SWM";#N/A,#N/A,FALSE,"MOM"}</definedName>
    <definedName name="ffff" hidden="1">#REF!</definedName>
    <definedName name="fgfg" hidden="1">{"Balance",#N/A,FALSE,"Balancing"}</definedName>
    <definedName name="fillone" hidden="1">#REF!</definedName>
    <definedName name="Flowchart" hidden="1">{"'Flowchart'!$A$2:$AO$22"}</definedName>
    <definedName name="flowchartone" hidden="1">{"'Flowchart'!$A$2:$AO$22"}</definedName>
    <definedName name="Forecast_Amt">INDIRECT(#REF!)</definedName>
    <definedName name="Forecast_Month">INDIRECT(#REF!)</definedName>
    <definedName name="gfgfdgf" hidden="1">{"JVSUMM",#N/A,FALSE,"JV Summ";"JVJVN",#N/A,FALSE,"Output - 7";"JVJVY",#N/A,FALSE,"Output - 8";"JVJVG",#N/A,FALSE,"Output - 9";"JVHBI",#N/A,FALSE,"Output - 10"}</definedName>
    <definedName name="GST">#REF!</definedName>
    <definedName name="GTTA">#REF!</definedName>
    <definedName name="GTTB">#REF!</definedName>
    <definedName name="Header1" hidden="1">IF(COUNTA(#REF!)=0,0,INDEX(#REF!,MATCH(ROW(#REF!),#REF!,TRUE)))+1</definedName>
    <definedName name="Header2" hidden="1">#REF!-1 &amp; "." &amp; MAX(1,COUNTA(INDEX(#REF!,MATCH(#REF!-1,#REF!,FALSE)):#REF!))</definedName>
    <definedName name="Hello" hidden="1">3</definedName>
    <definedName name="Histo_Data">#REF!</definedName>
    <definedName name="hj" hidden="1">#REF!</definedName>
    <definedName name="HTML_C" hidden="1">{"'Flowchart'!$A$2:$AO$22"}</definedName>
    <definedName name="HTML_CodePage" hidden="1">1252</definedName>
    <definedName name="HTML_Control" hidden="1">{"'Flowchart'!$A$2:$AO$22"}</definedName>
    <definedName name="HTML_Description" hidden="1">""</definedName>
    <definedName name="HTML_Email" hidden="1">""</definedName>
    <definedName name="HTML_Header" hidden="1">"Flowchart"</definedName>
    <definedName name="HTML_LastUpdate" hidden="1">"23/03/99"</definedName>
    <definedName name="HTML_LineAfter" hidden="1">FALSE</definedName>
    <definedName name="HTML_LineBefore" hidden="1">FALSE</definedName>
    <definedName name="HTML_Name" hidden="1">"Phil Sheldrick"</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HD:HomePageStuff:New_Home_Page:datafile:histret.html"</definedName>
    <definedName name="HTML_Title" hidden="1">"PMTemplate"</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 hidden="1">{"'Flowchart'!$A$2:$AO$22"}</definedName>
    <definedName name="HTMLCount" hidden="1">2</definedName>
    <definedName name="htmlctrl" hidden="1">{"'Flowchart'!$A$2:$AO$22"}</definedName>
    <definedName name="IG">#REF!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41285.3637962962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hghfgd" hidden="1">{"PHSF_SHIP",#N/A,FALSE,"Input - 1";"PHSF_STACK",#N/A,FALSE,"Input - 1";"PHSF_SUMM",#N/A,FALSE,"Input - 1"}</definedName>
    <definedName name="JunkCols">#REF!</definedName>
    <definedName name="k" hidden="1">#REF!</definedName>
    <definedName name="keyone" hidden="1">#REF!</definedName>
    <definedName name="keyonetwothree" hidden="1">#REF!</definedName>
    <definedName name="keytwentytwo" hidden="1">#REF!</definedName>
    <definedName name="keytwo" hidden="1">#REF!</definedName>
    <definedName name="kone" hidden="1">#REF!</definedName>
    <definedName name="l" hidden="1">#REF!</definedName>
    <definedName name="LABOUR">#REF!</definedName>
    <definedName name="LABOUR_LIST">OFFSET(#REF!,0,0,COUNTA(#REF!)-1,1)</definedName>
    <definedName name="LABOUR_TABLE">#REF!</definedName>
    <definedName name="ladders">#REF!</definedName>
    <definedName name="Likelihood">#REF!</definedName>
    <definedName name="limcount" hidden="1">1</definedName>
    <definedName name="LIST">#REF!</definedName>
    <definedName name="list_adequacy_ctrl">#REF!</definedName>
    <definedName name="list_product_codes">#REF!</definedName>
    <definedName name="list_projtype">#REF!</definedName>
    <definedName name="list_residual_likelihood">#REF!</definedName>
    <definedName name="list_risk_cat">#REF!</definedName>
    <definedName name="list_risk_consequence">#REF!</definedName>
    <definedName name="list_risk_discipline">#REF!</definedName>
    <definedName name="list_risk_likelihood">#REF!</definedName>
    <definedName name="list_treat_method">#REF!</definedName>
    <definedName name="list_yn">#REF!</definedName>
    <definedName name="Live_Integrity">#REF!</definedName>
    <definedName name="local_councils">#REF!</definedName>
    <definedName name="lone" hidden="1">#REF!</definedName>
    <definedName name="LOOKUP">#REF!</definedName>
    <definedName name="Lookup_Consequences">#REF!</definedName>
    <definedName name="Lookup_Likelihood">#REF!</definedName>
    <definedName name="Lookup_Risk">#REF!</definedName>
    <definedName name="lpcs">#REF!</definedName>
    <definedName name="Macro">#REF!</definedName>
    <definedName name="Master_Integrity">#REF!</definedName>
    <definedName name="Master_Signals">#REF!</definedName>
    <definedName name="MATERIALS">#REF!</definedName>
    <definedName name="Matrix2" hidden="1">{"'Flowchart'!$A$2:$AO$22"}</definedName>
    <definedName name="millimetre" hidden="1">#REF!</definedName>
    <definedName name="mm" hidden="1">#REF!</definedName>
    <definedName name="MOA" hidden="1">{#N/A,#N/A,FALSE,"DEF1";#N/A,#N/A,FALSE,"DEF2";#N/A,#N/A,FALSE,"DEF3"}</definedName>
    <definedName name="Mod_Period_Prod_Data">#REF!</definedName>
    <definedName name="Mod_Prog_Data">#REF!</definedName>
    <definedName name="Month">#REF!</definedName>
    <definedName name="mth_range">#REF!</definedName>
    <definedName name="NA">"NA"</definedName>
    <definedName name="NameBaseCase">#REF!</definedName>
    <definedName name="new_fill" hidden="1">#REF!</definedName>
    <definedName name="NewCounc">#REF!</definedName>
    <definedName name="newfill" hidden="1">#REF!</definedName>
    <definedName name="NonResTarget">#REF!</definedName>
    <definedName name="NoOptions">Index!$H$8:$H$11</definedName>
    <definedName name="nrAC">#REF!</definedName>
    <definedName name="nrApr7a">#REF!</definedName>
    <definedName name="nrApr7o">#REF!</definedName>
    <definedName name="nrApr7r">#REF!</definedName>
    <definedName name="nrAug6a">#REF!</definedName>
    <definedName name="nrAug6o">#REF!</definedName>
    <definedName name="nrAug6r">#REF!</definedName>
    <definedName name="nrAug7a">#REF!</definedName>
    <definedName name="nrAug7o">#REF!</definedName>
    <definedName name="nrAug7r">#REF!</definedName>
    <definedName name="nrBV">#REF!</definedName>
    <definedName name="nrBVr">#REF!</definedName>
    <definedName name="nrCPI">#REF!</definedName>
    <definedName name="nrCPIr">#REF!</definedName>
    <definedName name="nrCSI">#REF!</definedName>
    <definedName name="nrCSIr">#REF!</definedName>
    <definedName name="nrCV">#REF!</definedName>
    <definedName name="nrCVr">#REF!</definedName>
    <definedName name="nrDates">#REF!</definedName>
    <definedName name="nrDec6a">#REF!</definedName>
    <definedName name="nrDec6o">#REF!</definedName>
    <definedName name="nrDec6r">#REF!</definedName>
    <definedName name="nrDec7a">#REF!</definedName>
    <definedName name="nrDec7r">#REF!</definedName>
    <definedName name="nrEAC">#REF!</definedName>
    <definedName name="nrEACr">#REF!</definedName>
    <definedName name="nrEndMonthNum">#REF!</definedName>
    <definedName name="nrEndMonthTex">#REF!</definedName>
    <definedName name="nrETC">#REF!</definedName>
    <definedName name="nrETCr">#REF!</definedName>
    <definedName name="nrEV">#REF!</definedName>
    <definedName name="nrEVr">#REF!</definedName>
    <definedName name="nrFeb7a">#REF!</definedName>
    <definedName name="nrFeb7o">#REF!</definedName>
    <definedName name="nrFeb7r">#REF!</definedName>
    <definedName name="nrindices">#REF!</definedName>
    <definedName name="nrJan7a">#REF!</definedName>
    <definedName name="nrJan7o">#REF!</definedName>
    <definedName name="nrJan7r">#REF!</definedName>
    <definedName name="nrJul6a">#REF!</definedName>
    <definedName name="nrJul6o">#REF!</definedName>
    <definedName name="nrJul6r">#REF!</definedName>
    <definedName name="nrJul7a">#REF!</definedName>
    <definedName name="nrJul7o">#REF!</definedName>
    <definedName name="nrJul7r">#REF!</definedName>
    <definedName name="nrJun6a">#REF!</definedName>
    <definedName name="nrJun6o">#REF!</definedName>
    <definedName name="nrJun6r">#REF!</definedName>
    <definedName name="nrJun7a">#REF!</definedName>
    <definedName name="nrJun7o">#REF!</definedName>
    <definedName name="nrJun7r">#REF!</definedName>
    <definedName name="nrJunkCols">#REF!,#REF!,#REF!</definedName>
    <definedName name="nrMar7a">#REF!</definedName>
    <definedName name="nrMar7o">#REF!</definedName>
    <definedName name="nrMar7r">#REF!</definedName>
    <definedName name="nrMay6a">#REF!</definedName>
    <definedName name="nrMay6o">#REF!</definedName>
    <definedName name="nrMay6r">#REF!</definedName>
    <definedName name="nrMay7a">#REF!</definedName>
    <definedName name="nrMay7o">#REF!</definedName>
    <definedName name="nrMay7r">#REF!</definedName>
    <definedName name="nrNov6a">#REF!</definedName>
    <definedName name="nrNov6o">#REF!</definedName>
    <definedName name="nrNov6r">#REF!</definedName>
    <definedName name="nrNov7a">#REF!</definedName>
    <definedName name="nrNov7r">#REF!</definedName>
    <definedName name="nrOct6a">#REF!</definedName>
    <definedName name="nrOct6o">#REF!</definedName>
    <definedName name="nrOct6r">#REF!</definedName>
    <definedName name="nrOct7a">#REF!</definedName>
    <definedName name="nrOct7o">#REF!</definedName>
    <definedName name="nrOct7r">#REF!</definedName>
    <definedName name="nrPV">#REF!</definedName>
    <definedName name="nrPVr">#REF!</definedName>
    <definedName name="nrSep6a">#REF!</definedName>
    <definedName name="nrSep6o">#REF!</definedName>
    <definedName name="nrSep6r">#REF!</definedName>
    <definedName name="nrSep7a">#REF!</definedName>
    <definedName name="nrSep7o">#REF!</definedName>
    <definedName name="nrSep7r">#REF!</definedName>
    <definedName name="nrSPI">#REF!</definedName>
    <definedName name="nrSPIr">#REF!</definedName>
    <definedName name="nrStartMonthNum">#REF!</definedName>
    <definedName name="nrStartMonthTex">#REF!</definedName>
    <definedName name="nrSV">#REF!</definedName>
    <definedName name="nrSVr">#REF!</definedName>
    <definedName name="OptionAB1">#REF!</definedName>
    <definedName name="OptionBC1">#REF!</definedName>
    <definedName name="OptionCD1">#REF!</definedName>
    <definedName name="OptionDE1">#REF!</definedName>
    <definedName name="OptionEF1">#REF!</definedName>
    <definedName name="OptionFG1">#REF!</definedName>
    <definedName name="OptionGH1">#REF!</definedName>
    <definedName name="p" hidden="1">#REF!</definedName>
    <definedName name="Pal_Workbook_GUID" hidden="1">"TJ6923R6IUT5M6JX4F6V5A6X"</definedName>
    <definedName name="PalisadeReportWorkbookCreatedBy">"AtRisk"</definedName>
    <definedName name="PcCurrent">#REF!</definedName>
    <definedName name="PCT">#REF!</definedName>
    <definedName name="pee" hidden="1">#REF!</definedName>
    <definedName name="PEOlandPipeLab">#REF!</definedName>
    <definedName name="PersonnelList">#REF!</definedName>
    <definedName name="Phase">#REF!</definedName>
    <definedName name="Phase_Period_Prog_Data">#REF!</definedName>
    <definedName name="Phase_Prog_Data">#REF!</definedName>
    <definedName name="PLANT_LIST">OFFSET(#REF!,0,0,COUNTA(#REF!)-1,1)</definedName>
    <definedName name="PLANT_TABLE">#REF!</definedName>
    <definedName name="Premissas" hidden="1">{#N/A,#N/A,FALSE,"model"}</definedName>
    <definedName name="PreviousActual">#REF!</definedName>
    <definedName name="PreviousActualPC">#REF!</definedName>
    <definedName name="prm" hidden="1">{#N/A,#N/A,FALSE,"model"}</definedName>
    <definedName name="product_codes">#REF!</definedName>
    <definedName name="Product_Data">#REF!</definedName>
    <definedName name="Project">#REF!</definedName>
    <definedName name="Project_Lifecycle_Phase">#REF!</definedName>
    <definedName name="Project_Pack_Phase">#REF!</definedName>
    <definedName name="Proman">#REF!</definedName>
    <definedName name="propla">#REF!</definedName>
    <definedName name="propone">#REF!</definedName>
    <definedName name="PRT_LUp">#REF!</definedName>
    <definedName name="PWGUD" hidden="1">"Q5JUQHH87WNRL6URP2ETR1ST"</definedName>
    <definedName name="QA_Engineering_Inputs">#REF!</definedName>
    <definedName name="QA_Schedule_Performance">#REF!</definedName>
    <definedName name="QTY_PT3">#REF!</definedName>
    <definedName name="Quant_Period_Prog_Data">#REF!</definedName>
    <definedName name="Quant_Prog_Data">#REF!</definedName>
    <definedName name="RE">#REF!</definedName>
    <definedName name="Region_Chosen">#REF!</definedName>
    <definedName name="Report_Date">#REF!</definedName>
    <definedName name="ResAC">#REF!</definedName>
    <definedName name="ResApr7a">#REF!</definedName>
    <definedName name="ResApr7o">#REF!</definedName>
    <definedName name="ResApr7r">#REF!</definedName>
    <definedName name="ResAug6a">#REF!</definedName>
    <definedName name="ResAug6o">#REF!</definedName>
    <definedName name="ResAug6r">#REF!</definedName>
    <definedName name="ResAug7a">#REF!</definedName>
    <definedName name="ResAug7o">#REF!</definedName>
    <definedName name="ResAug7r">#REF!</definedName>
    <definedName name="ResBV">#REF!</definedName>
    <definedName name="ResBVr">#REF!</definedName>
    <definedName name="ResCPI">#REF!</definedName>
    <definedName name="ResCPIr">#REF!</definedName>
    <definedName name="ResCSI">#REF!</definedName>
    <definedName name="ResCSIr">#REF!</definedName>
    <definedName name="ResCV">#REF!</definedName>
    <definedName name="ResCVr">#REF!</definedName>
    <definedName name="ResDates">#REF!</definedName>
    <definedName name="ResDec6a">#REF!</definedName>
    <definedName name="ResDec6o">#REF!</definedName>
    <definedName name="ResDec6r">#REF!</definedName>
    <definedName name="ResDec7a">#REF!</definedName>
    <definedName name="ResDec7r">#REF!</definedName>
    <definedName name="ResEAC">#REF!</definedName>
    <definedName name="ResEACr">#REF!</definedName>
    <definedName name="ResEndMonthNum">#REF!</definedName>
    <definedName name="ResEndMonthTex">#REF!</definedName>
    <definedName name="ResETC">#REF!</definedName>
    <definedName name="ResETCr">#REF!</definedName>
    <definedName name="ResEV">#REF!</definedName>
    <definedName name="ResEVr">#REF!</definedName>
    <definedName name="ResFeb7a">#REF!</definedName>
    <definedName name="ResFeb7o">#REF!</definedName>
    <definedName name="ResFeb7r">#REF!</definedName>
    <definedName name="ResIndices">#REF!</definedName>
    <definedName name="ResJan7a">#REF!</definedName>
    <definedName name="ResJan7o">#REF!</definedName>
    <definedName name="ResJan7r">#REF!</definedName>
    <definedName name="ResJul6a">#REF!</definedName>
    <definedName name="ResJul6o">#REF!</definedName>
    <definedName name="ResJul6r">#REF!</definedName>
    <definedName name="ResJul7a">#REF!</definedName>
    <definedName name="ResJul7o">#REF!</definedName>
    <definedName name="ResJul7r">#REF!</definedName>
    <definedName name="ResJun6a">#REF!</definedName>
    <definedName name="ResJun6o">#REF!</definedName>
    <definedName name="ResJun6r">#REF!</definedName>
    <definedName name="ResJun7a">#REF!</definedName>
    <definedName name="ResJun7o">#REF!</definedName>
    <definedName name="ResJun7r">#REF!</definedName>
    <definedName name="ResJunkCols">#REF!,#REF!</definedName>
    <definedName name="ResMar7a">#REF!</definedName>
    <definedName name="ResMar7o">#REF!</definedName>
    <definedName name="ResMar7r">#REF!</definedName>
    <definedName name="Resmay6a">#REF!</definedName>
    <definedName name="ResMay6o">#REF!</definedName>
    <definedName name="ResMay6r">#REF!</definedName>
    <definedName name="ResMay7a">#REF!</definedName>
    <definedName name="ResMay7o">#REF!</definedName>
    <definedName name="ResMay7r">#REF!</definedName>
    <definedName name="ResNov6a">#REF!</definedName>
    <definedName name="ResNov6o">#REF!</definedName>
    <definedName name="ResNov6r">#REF!</definedName>
    <definedName name="ResNov7a">#REF!</definedName>
    <definedName name="ResNov7r">#REF!</definedName>
    <definedName name="ResOct6a">#REF!</definedName>
    <definedName name="ResOct6o">#REF!</definedName>
    <definedName name="ResOct6r">#REF!</definedName>
    <definedName name="ResOct7a">#REF!</definedName>
    <definedName name="ResOct7r">#REF!</definedName>
    <definedName name="Resp">#REF!</definedName>
    <definedName name="ResPV">#REF!</definedName>
    <definedName name="ResPVr">#REF!</definedName>
    <definedName name="ResSep6a">#REF!</definedName>
    <definedName name="ResSep6o">#REF!</definedName>
    <definedName name="ResSep6r">#REF!</definedName>
    <definedName name="ResSep7a">#REF!</definedName>
    <definedName name="ResSep7r">#REF!</definedName>
    <definedName name="ResSPI">#REF!</definedName>
    <definedName name="ResSPIr">#REF!</definedName>
    <definedName name="ResStartMonthNum">#REF!</definedName>
    <definedName name="ResStartMonthTex">#REF!</definedName>
    <definedName name="ResSV">#REF!</definedName>
    <definedName name="ResSVr">#REF!</definedName>
    <definedName name="ResTarget">#REF!</definedName>
    <definedName name="RHS" hidden="1">7</definedName>
    <definedName name="RISK">#REF!</definedName>
    <definedName name="risk_category">#REF!</definedName>
    <definedName name="risk_discipline">#REF!</definedName>
    <definedName name="risk_likelihood_range">#REF!</definedName>
    <definedName name="risk_rating">#REF!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AutoStopPercChange">1.5</definedName>
    <definedName name="RiskBeforeRecalcMacro" hidden="1">""</definedName>
    <definedName name="RiskBeforeSimMacro" hidden="1">""</definedName>
    <definedName name="RiskCategory">#REF!</definedName>
    <definedName name="RiskCollectDistributionSamples" hidden="1">2</definedName>
    <definedName name="RiskExcelReportsGoInNewWorkbook">TRUE</definedName>
    <definedName name="RiskExcelReportsToGenerate">0</definedName>
    <definedName name="RiskFixedSeed" hidden="1">15</definedName>
    <definedName name="RiskGenerateExcelReportsAtEndOfSimulation">FALSE</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Iterations_1"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amplingType_1" hidden="1">2</definedName>
    <definedName name="RiskSelectedCell" hidden="1">"$C$44"</definedName>
    <definedName name="RiskSelectedNameCell1" hidden="1">"$Z$72"</definedName>
    <definedName name="RiskSelectedNameCell2" hidden="1">"$H$5"</definedName>
    <definedName name="RiskShowRiskWindowAtEndOfSimulation">TRUE</definedName>
    <definedName name="RiskSimulationResultsStorageLocation" hidden="1">"2"</definedName>
    <definedName name="RiskStandardRecalc" hidden="1">1</definedName>
    <definedName name="RiskSwapReportSheet" hidden="1">#REF!</definedName>
    <definedName name="RiskSwapState" hidden="1">FALSE</definedName>
    <definedName name="RiskTemplateSheetName">"myTemplate"</definedName>
    <definedName name="RiskUpdateDisplay" hidden="1">TRUE</definedName>
    <definedName name="RiskUseDifferentSeedForEachSim" hidden="1">FALSE</definedName>
    <definedName name="RiskUseFixedSeed" hidden="1">TRUE</definedName>
    <definedName name="RiskUseMultipleCPUs" hidden="1">FALSE</definedName>
    <definedName name="RiskUseMultipleCPUs_1" hidden="1">TRUE</definedName>
    <definedName name="RN" hidden="1">5000</definedName>
    <definedName name="RoofHrs">#REF!</definedName>
    <definedName name="RoofLevel">#REF!</definedName>
    <definedName name="RSC" hidden="1">1</definedName>
    <definedName name="RUD" hidden="1">FALSE</definedName>
    <definedName name="s" hidden="1">#REF!</definedName>
    <definedName name="S_curve">#REF!</definedName>
    <definedName name="S_curve_date">INDIRECT(#REF!)</definedName>
    <definedName name="SAPBEXdnldView" hidden="1">"45ZG3LAC4QEYJHXIYI9Y74G7I"</definedName>
    <definedName name="SAPBEXdnldView_1" hidden="1">"4C60STFQHZKGKXQRWG2X9KCNI"</definedName>
    <definedName name="SAPBEXhrIndnt" hidden="1">"Wide"</definedName>
    <definedName name="SAPBEXsysID" hidden="1">"OB1"</definedName>
    <definedName name="SAPsysID" hidden="1">"708C5W7SBKP804JT78WJ0JNKI"</definedName>
    <definedName name="SAPwbID" hidden="1">"ARS"</definedName>
    <definedName name="Scenario_Name">#REF!</definedName>
    <definedName name="Schedule_CEMilestones">#REF!</definedName>
    <definedName name="sdsd" hidden="1">{"JVSumm_Report",#N/A,FALSE,"JV Summ";"Newman_Report",#N/A,FALSE,"Output - 7";"Yandi_Report",#N/A,FALSE,"Output - 8"}</definedName>
    <definedName name="sdsdsd" hidden="1">{"JVSUMM",#N/A,FALSE,"JV Summ";"JVJVN",#N/A,FALSE,"Output - 7";"JVJVY",#N/A,FALSE,"Output - 8";"JVJVG",#N/A,FALSE,"Output - 9";"JVHBI",#N/A,FALSE,"Output - 10"}</definedName>
    <definedName name="sdsdsdsdsd" hidden="1">{"PHSF_SHIP",#N/A,FALSE,"Input - 1";"PHSF_STACK",#N/A,FALSE,"Input - 1";"PHSF_SUMM",#N/A,FALSE,"Input - 1"}</definedName>
    <definedName name="SecAC">#REF!</definedName>
    <definedName name="SecBV">#REF!</definedName>
    <definedName name="SecBVr">#REF!</definedName>
    <definedName name="SecCPI">#REF!</definedName>
    <definedName name="SecCPIr">#REF!</definedName>
    <definedName name="SecCSI">#REF!</definedName>
    <definedName name="SecCSIr">#REF!</definedName>
    <definedName name="SecCV">#REF!</definedName>
    <definedName name="SecCVr">#REF!</definedName>
    <definedName name="SecEAC">#REF!</definedName>
    <definedName name="SecEACr">#REF!</definedName>
    <definedName name="SecETC">#REF!</definedName>
    <definedName name="SecETCr">#REF!</definedName>
    <definedName name="SecEV">#REF!</definedName>
    <definedName name="SecEVr">#REF!</definedName>
    <definedName name="SecPV">#REF!</definedName>
    <definedName name="SecPVr">#REF!</definedName>
    <definedName name="SecSPI">#REF!</definedName>
    <definedName name="SecSPIr">#REF!</definedName>
    <definedName name="SecSV">#REF!</definedName>
    <definedName name="SecSVr">#REF!</definedName>
    <definedName name="sencount" hidden="1">1</definedName>
    <definedName name="SSAC">#REF!</definedName>
    <definedName name="SSIndices">#REF!</definedName>
    <definedName name="SSTarget">#REF!</definedName>
    <definedName name="START">#REF!</definedName>
    <definedName name="Status_Options">#REF!</definedName>
    <definedName name="Submission_Comments">Summary!$B$30</definedName>
    <definedName name="table_risk_rating">#REF!</definedName>
    <definedName name="table1">#REF!</definedName>
    <definedName name="TableName">"Dummy"</definedName>
    <definedName name="TableWidth">153</definedName>
    <definedName name="Tbl_Rate_Library">#REF!</definedName>
    <definedName name="test" hidden="1">{"'Flowchart'!$A$2:$AO$22"}</definedName>
    <definedName name="test1" hidden="1">{"'Flowchart'!$A$2:$AO$22"}</definedName>
    <definedName name="TextRefCopyRangeCount" hidden="1">1</definedName>
    <definedName name="Train_Period_Prog_Data">#REF!</definedName>
    <definedName name="Train_Prog_Data">#REF!</definedName>
    <definedName name="Treatment">#REF!</definedName>
    <definedName name="treatments">OFFSET(#REF!,0,0,COUNTA(#REF!)-1,1)</definedName>
    <definedName name="TTA">#REF!</definedName>
    <definedName name="TTB">#REF!</definedName>
    <definedName name="TTX">#REF!</definedName>
    <definedName name="U">#REF!</definedName>
    <definedName name="Valid_Bear_Costs">#REF!</definedName>
    <definedName name="Valid_Consequences">#REF!</definedName>
    <definedName name="Valid_Hierarchy">#REF!</definedName>
    <definedName name="Valid_Likelihood">#REF!</definedName>
    <definedName name="Valid_Priority">#REF!</definedName>
    <definedName name="Valid_Project_Objective">#REF!</definedName>
    <definedName name="Valid_Project_Stage">#REF!</definedName>
    <definedName name="Valid_Risk_Allocation">#REF!</definedName>
    <definedName name="Valid_Risk_Flag">#REF!</definedName>
    <definedName name="Valid_Risk_Grouping">#REF!</definedName>
    <definedName name="Valid_Risk_Owner">#REF!</definedName>
    <definedName name="Valid_Risk_Status">#REF!</definedName>
    <definedName name="Valid_Risk_Type">#REF!</definedName>
    <definedName name="Value_Range">INDIRECT(#REF!)</definedName>
    <definedName name="Verysmallnumber">#REF!</definedName>
    <definedName name="Waste">#REF!</definedName>
    <definedName name="WBS_List">#REF!</definedName>
    <definedName name="Wkly_Hrs">#REF!</definedName>
    <definedName name="wrn.15._.pager."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hidden="1">{"Budget Summary",#N/A,FALSE,"Sheet1";"Calendarization",#N/A,FALSE,"Sheet1";"Starting Personnel",#N/A,FALSE,"Sheet1"}</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hidden="1">{#N/A,#N/A,FALSE,"ACC";#N/A,#N/A,FALSE,"100%";#N/A,#N/A,FALSE,"BWM";#N/A,#N/A,FALSE,"GYM";#N/A,#N/A,FALSE,"PDM";#N/A,#N/A,FALSE,"SRM";#N/A,#N/A,FALSE,"NPM";#N/A,#N/A,FALSE,"GGM";#N/A,#N/A,FALSE,"MRM";#N/A,#N/A,FALSE,"RVM";#N/A,#N/A,FALSE,"SWM";#N/A,#N/A,FALSE,"MOM"}</definedName>
    <definedName name="wrn.All._.schedules."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hidden="1">{"Balance",#N/A,FALSE,"Balancing"}</definedName>
    <definedName name="wrn.Balance_All." hidden="1">{"Balance",#N/A,FALSE,"Balancing";"Man_Adj",#N/A,FALSE,"Balancing"}</definedName>
    <definedName name="wrn.Budget_All." hidden="1">{"JVSUMM",#N/A,FALSE,"JV Summ";"JVJVN",#N/A,FALSE,"Output - 7";"JVJVY",#N/A,FALSE,"Output - 8";"JVJVG",#N/A,FALSE,"Output - 9";"JVHBI",#N/A,FALSE,"Output - 10"}</definedName>
    <definedName name="wrn.CASH." hidden="1">{#N/A,#N/A,FALSE,"BLUESKYE"}</definedName>
    <definedName name="wrn.COMPARATIVE._.REPORT."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hidden="1">{#N/A,#N/A,FALSE,"DEF1";#N/A,#N/A,FALSE,"DEF2";#N/A,#N/A,FALSE,"DEF3"}</definedName>
    <definedName name="wrn.forecast." hidden="1">{#N/A,#N/A,FALSE,"model"}</definedName>
    <definedName name="wrn.forecast2" hidden="1">{#N/A,#N/A,FALSE,"model"}</definedName>
    <definedName name="wrn.forecastassumptions." hidden="1">{#N/A,#N/A,FALSE,"model"}</definedName>
    <definedName name="wrn.forecastassumptions2" hidden="1">{#N/A,#N/A,FALSE,"model"}</definedName>
    <definedName name="wrn.FullPrintout." hidden="1">{#N/A,#N/A,FALSE,"Summary";#N/A,#N/A,FALSE,"Road";#N/A,#N/A,FALSE,"Bridges";#N/A,#N/A,FALSE,"Variations";#N/A,#N/A,FALSE,"Materials";#N/A,#N/A,FALSE,"CostAdjust"}</definedName>
    <definedName name="wrn.Hazard._.Proforma." hidden="1">{#N/A,#N/A,FALSE,"hLog"}</definedName>
    <definedName name="wrn.history2" hidden="1">{#N/A,#N/A,FALSE,"model"}</definedName>
    <definedName name="wrn.Landscape._.schs." hidden="1">{#N/A,#N/A,FALSE,"Sch10A-C";#N/A,#N/A,FALSE,"Sch10D-F";#N/A,#N/A,FALSE,"Sch10G";#N/A,#N/A,FALSE,"Sch11A";#N/A,#N/A,FALSE,"Sch11B";#N/A,#N/A,FALSE,"FinLeases";#N/A,#N/A,FALSE,"OpLeases";#N/A,#N/A,FALSE,"IntercoyAssets";#N/A,#N/A,FALSE,"IntercoyLiab";#N/A,#N/A,FALSE,"Oseaswsheet";#N/A,#N/A,FALSE,"CGTWsheet"}</definedName>
    <definedName name="wrn.Main_Stats." hidden="1">{"JVSumm_Report",#N/A,FALSE,"JV Summ";"Newman_Report",#N/A,FALSE,"Output - 7";"Yandi_Report",#N/A,FALSE,"Output - 8"}</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hidden="1">{"PHSF_SHIP",#N/A,FALSE,"Input - 1";"PHSF_STACK",#N/A,FALSE,"Input - 1";"PHSF_SUMM",#N/A,FALSE,"Input - 1"}</definedName>
    <definedName name="wrn.PROFIT." hidden="1">{#N/A,#N/A,FALSE,"BLUESKYE"}</definedName>
    <definedName name="wrn.RES._.DEV." hidden="1">{#N/A,#N/A,FALSE,"ResDev"}</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hidden="1">{#N/A,#N/A,FALSE,"ACC";#N/A,#N/A,FALSE,"100%";#N/A,#N/A,FALSE,"BWM";#N/A,#N/A,FALSE,"GYM";#N/A,#N/A,FALSE,"PDM";#N/A,#N/A,FALSE,"SRM";#N/A,#N/A,FALSE,"NPM";#N/A,#N/A,FALSE,"GGM";#N/A,#N/A,FALSE,"MRM";#N/A,#N/A,FALSE,"RVM";#N/A,#N/A,FALSE,"SWM"}</definedName>
    <definedName name="XRefColumnsCount" hidden="1">6</definedName>
    <definedName name="XRefCopy3Row" hidden="1">#REF!</definedName>
    <definedName name="XRefCopy4" hidden="1">#REF!</definedName>
    <definedName name="XRefCopy5" hidden="1">#REF!</definedName>
    <definedName name="XRefCopy6" hidden="1">#REF!</definedName>
    <definedName name="XRefCopyRangeCount" hidden="1">9</definedName>
    <definedName name="XRefPaste1Row" hidden="1">#REF!</definedName>
    <definedName name="XRefPasteRangeCount" hidden="1">7</definedName>
    <definedName name="y" hidden="1">#REF!</definedName>
    <definedName name="Yes_and_No">#REF!</definedName>
    <definedName name="YesOptions">Index!$H$12:$H$13</definedName>
    <definedName name="applicant" localSheetId="0">OFFSET([1]Dropdowns!$A$2,0,0,COUNTA([1]Dropdowns!$A:$A)-1,1)</definedName>
    <definedName name="Asset_Category_NSW" localSheetId="0">OFFSET([1]Dropdowns!#REF!,0,0,COUNTA([1]Dropdowns!#REF!)-1,1)</definedName>
    <definedName name="Asset_Sub_Category_NSW" localSheetId="0">OFFSET([1]Dropdowns!#REF!,0,0,COUNTA([1]Dropdowns!#REF!)-1,1)</definedName>
    <definedName name="assettype" localSheetId="0">OFFSET([1]Dropdowns!$C$2,0,0,COUNTA([1]Dropdowns!$C:$C)-1,1)</definedName>
    <definedName name="costmethodology" localSheetId="0">OFFSET([1]Dropdowns!$H$2,0,0,COUNTA([1]Dropdowns!$H:$H)-1,1)</definedName>
    <definedName name="treatments" localSheetId="0">OFFSET([1]Dropdowns!$K$2,0,0,COUNTA([1]Dropdowns!$K:$K)-1,1)</definedName>
    <definedName name="_1__FDSAUDITLINK__" localSheetId="2"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2"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2"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2"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2"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2"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2"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2"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2"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2"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2" hidden="1">{"'Flowchart'!$A$2:$AO$22"}</definedName>
    <definedName name="abcd" localSheetId="2" hidden="1">{"Balance",#N/A,FALSE,"Balancing"}</definedName>
    <definedName name="asds" localSheetId="2" hidden="1">{"Balance",#N/A,FALSE,"Balancing";"Man_Adj",#N/A,FALSE,"Balancing"}</definedName>
    <definedName name="Att" localSheetId="2" hidden="1">{"'Flowchart'!$A$2:$AO$22"}</definedName>
    <definedName name="Attachment" localSheetId="2" hidden="1">{"'Flowchart'!$A$2:$AO$22"}</definedName>
    <definedName name="Attachment1" localSheetId="2" hidden="1">{"'Flowchart'!$A$2:$AO$22"}</definedName>
    <definedName name="attachmentone" localSheetId="2" hidden="1">{"'Flowchart'!$A$2:$AO$22"}</definedName>
    <definedName name="attachmentoneone" localSheetId="2" hidden="1">{"'Flowchart'!$A$2:$AO$22"}</definedName>
    <definedName name="attone" localSheetId="2" hidden="1">{"'Flowchart'!$A$2:$AO$22"}</definedName>
    <definedName name="atttwo" localSheetId="2" hidden="1">{"'Flowchart'!$A$2:$AO$22"}</definedName>
    <definedName name="bbb" localSheetId="2" hidden="1">{"Working",#N/A,FALSE,"TKE_Log"}</definedName>
    <definedName name="ccc" localSheetId="2" hidden="1">{#N/A,#N/A,FALSE,"hLog"}</definedName>
    <definedName name="dda" localSheetId="2" hidden="1">{#N/A,#N/A,FALSE,"Summary";#N/A,#N/A,FALSE,"Road";#N/A,#N/A,FALSE,"Bridges";#N/A,#N/A,FALSE,"Variations";#N/A,#N/A,FALSE,"Materials";#N/A,#N/A,FALSE,"CostAdjust"}</definedName>
    <definedName name="dfdfdfdf" localSheetId="2" hidden="1">{"Balance",#N/A,FALSE,"Balancing";"Man_Adj",#N/A,FALSE,"Balancing"}</definedName>
    <definedName name="dfgfdhjgj" localSheetId="2" hidden="1">{"JVSumm_Report",#N/A,FALSE,"JV Summ";"Newman_Report",#N/A,FALSE,"Output - 7";"Yandi_Report",#N/A,FALSE,"Output - 8"}</definedName>
    <definedName name="f" localSheetId="2" hidden="1">{#N/A,#N/A,FALSE,"ACC";#N/A,#N/A,FALSE,"100%";#N/A,#N/A,FALSE,"BWM";#N/A,#N/A,FALSE,"GYM";#N/A,#N/A,FALSE,"PDM";#N/A,#N/A,FALSE,"SRM";#N/A,#N/A,FALSE,"NPM";#N/A,#N/A,FALSE,"GGM";#N/A,#N/A,FALSE,"MRM";#N/A,#N/A,FALSE,"RVM";#N/A,#N/A,FALSE,"SWM";#N/A,#N/A,FALSE,"MOM"}</definedName>
    <definedName name="fgfg" localSheetId="2" hidden="1">{"Balance",#N/A,FALSE,"Balancing"}</definedName>
    <definedName name="Flowchart" localSheetId="2" hidden="1">{"'Flowchart'!$A$2:$AO$22"}</definedName>
    <definedName name="flowchartone" localSheetId="2" hidden="1">{"'Flowchart'!$A$2:$AO$22"}</definedName>
    <definedName name="gfgfdgf" localSheetId="2" hidden="1">{"JVSUMM",#N/A,FALSE,"JV Summ";"JVJVN",#N/A,FALSE,"Output - 7";"JVJVY",#N/A,FALSE,"Output - 8";"JVJVG",#N/A,FALSE,"Output - 9";"JVHBI",#N/A,FALSE,"Output - 10"}</definedName>
    <definedName name="HTML_C" localSheetId="2" hidden="1">{"'Flowchart'!$A$2:$AO$22"}</definedName>
    <definedName name="HTML_Control" localSheetId="2" hidden="1">{"'Flowchart'!$A$2:$AO$22"}</definedName>
    <definedName name="htmlc" localSheetId="2" hidden="1">{"'Flowchart'!$A$2:$AO$22"}</definedName>
    <definedName name="htmlctrl" localSheetId="2" hidden="1">{"'Flowchart'!$A$2:$AO$22"}</definedName>
    <definedName name="jhghfgd" localSheetId="2" hidden="1">{"PHSF_SHIP",#N/A,FALSE,"Input - 1";"PHSF_STACK",#N/A,FALSE,"Input - 1";"PHSF_SUMM",#N/A,FALSE,"Input - 1"}</definedName>
    <definedName name="Matrix2" localSheetId="2" hidden="1">{"'Flowchart'!$A$2:$AO$22"}</definedName>
    <definedName name="MOA" localSheetId="2" hidden="1">{#N/A,#N/A,FALSE,"DEF1";#N/A,#N/A,FALSE,"DEF2";#N/A,#N/A,FALSE,"DEF3"}</definedName>
    <definedName name="Premissas" localSheetId="2" hidden="1">{#N/A,#N/A,FALSE,"model"}</definedName>
    <definedName name="prm" localSheetId="2" hidden="1">{#N/A,#N/A,FALSE,"model"}</definedName>
    <definedName name="sdsd" localSheetId="2" hidden="1">{"JVSumm_Report",#N/A,FALSE,"JV Summ";"Newman_Report",#N/A,FALSE,"Output - 7";"Yandi_Report",#N/A,FALSE,"Output - 8"}</definedName>
    <definedName name="sdsdsd" localSheetId="2" hidden="1">{"JVSUMM",#N/A,FALSE,"JV Summ";"JVJVN",#N/A,FALSE,"Output - 7";"JVJVY",#N/A,FALSE,"Output - 8";"JVJVG",#N/A,FALSE,"Output - 9";"JVHBI",#N/A,FALSE,"Output - 10"}</definedName>
    <definedName name="sdsdsdsdsd" localSheetId="2" hidden="1">{"PHSF_SHIP",#N/A,FALSE,"Input - 1";"PHSF_STACK",#N/A,FALSE,"Input - 1";"PHSF_SUMM",#N/A,FALSE,"Input - 1"}</definedName>
    <definedName name="test" localSheetId="2" hidden="1">{"'Flowchart'!$A$2:$AO$22"}</definedName>
    <definedName name="test1" localSheetId="2" hidden="1">{"'Flowchart'!$A$2:$AO$22"}</definedName>
    <definedName name="wrn.15._.pager." localSheetId="2"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2" hidden="1">{"Budget Summary",#N/A,FALSE,"Sheet1";"Calendarization",#N/A,FALSE,"Sheet1";"Starting Personnel",#N/A,FALSE,"Sheet1"}</definedName>
    <definedName name="wrn.Accounts._.schedules." localSheetId="2"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2" hidden="1">{#N/A,#N/A,FALSE,"ACC";#N/A,#N/A,FALSE,"100%";#N/A,#N/A,FALSE,"BWM";#N/A,#N/A,FALSE,"GYM";#N/A,#N/A,FALSE,"PDM";#N/A,#N/A,FALSE,"SRM";#N/A,#N/A,FALSE,"NPM";#N/A,#N/A,FALSE,"GGM";#N/A,#N/A,FALSE,"MRM";#N/A,#N/A,FALSE,"RVM";#N/A,#N/A,FALSE,"SWM";#N/A,#N/A,FALSE,"MOM"}</definedName>
    <definedName name="wrn.All._.schedules." localSheetId="2"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2" hidden="1">{"Balance",#N/A,FALSE,"Balancing"}</definedName>
    <definedName name="wrn.Balance_All." localSheetId="2" hidden="1">{"Balance",#N/A,FALSE,"Balancing";"Man_Adj",#N/A,FALSE,"Balancing"}</definedName>
    <definedName name="wrn.Budget_All." localSheetId="2" hidden="1">{"JVSUMM",#N/A,FALSE,"JV Summ";"JVJVN",#N/A,FALSE,"Output - 7";"JVJVY",#N/A,FALSE,"Output - 8";"JVJVG",#N/A,FALSE,"Output - 9";"JVHBI",#N/A,FALSE,"Output - 10"}</definedName>
    <definedName name="wrn.CASH." localSheetId="2" hidden="1">{#N/A,#N/A,FALSE,"BLUESKYE"}</definedName>
    <definedName name="wrn.COMPARATIVE._.REPORT." localSheetId="2"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2" hidden="1">{#N/A,#N/A,FALSE,"DEF1";#N/A,#N/A,FALSE,"DEF2";#N/A,#N/A,FALSE,"DEF3"}</definedName>
    <definedName name="wrn.forecast." localSheetId="2" hidden="1">{#N/A,#N/A,FALSE,"model"}</definedName>
    <definedName name="wrn.forecast2" localSheetId="2" hidden="1">{#N/A,#N/A,FALSE,"model"}</definedName>
    <definedName name="wrn.forecastassumptions." localSheetId="2" hidden="1">{#N/A,#N/A,FALSE,"model"}</definedName>
    <definedName name="wrn.forecastassumptions2" localSheetId="2" hidden="1">{#N/A,#N/A,FALSE,"model"}</definedName>
    <definedName name="wrn.FullPrintout." localSheetId="2" hidden="1">{#N/A,#N/A,FALSE,"Summary";#N/A,#N/A,FALSE,"Road";#N/A,#N/A,FALSE,"Bridges";#N/A,#N/A,FALSE,"Variations";#N/A,#N/A,FALSE,"Materials";#N/A,#N/A,FALSE,"CostAdjust"}</definedName>
    <definedName name="wrn.Hazard._.Proforma." localSheetId="2" hidden="1">{#N/A,#N/A,FALSE,"hLog"}</definedName>
    <definedName name="wrn.history2" localSheetId="2" hidden="1">{#N/A,#N/A,FALSE,"model"}</definedName>
    <definedName name="wrn.Landscape._.schs." localSheetId="2" hidden="1">{#N/A,#N/A,FALSE,"Sch10A-C";#N/A,#N/A,FALSE,"Sch10D-F";#N/A,#N/A,FALSE,"Sch10G";#N/A,#N/A,FALSE,"Sch11A";#N/A,#N/A,FALSE,"Sch11B";#N/A,#N/A,FALSE,"FinLeases";#N/A,#N/A,FALSE,"OpLeases";#N/A,#N/A,FALSE,"IntercoyAssets";#N/A,#N/A,FALSE,"IntercoyLiab";#N/A,#N/A,FALSE,"Oseaswsheet";#N/A,#N/A,FALSE,"CGTWsheet"}</definedName>
    <definedName name="wrn.Main_Stats." localSheetId="2" hidden="1">{"JVSumm_Report",#N/A,FALSE,"JV Summ";"Newman_Report",#N/A,FALSE,"Output - 7";"Yandi_Report",#N/A,FALSE,"Output - 8"}</definedName>
    <definedName name="wrn.Mining._.Perfromance._.Report." localSheetId="2"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2" hidden="1">{"PHSF_SHIP",#N/A,FALSE,"Input - 1";"PHSF_STACK",#N/A,FALSE,"Input - 1";"PHSF_SUMM",#N/A,FALSE,"Input - 1"}</definedName>
    <definedName name="wrn.PROFIT." localSheetId="2" hidden="1">{#N/A,#N/A,FALSE,"BLUESKYE"}</definedName>
    <definedName name="wrn.RES._.DEV." localSheetId="2" hidden="1">{#N/A,#N/A,FALSE,"ResDev"}</definedName>
    <definedName name="wrn.tax._.schedules." localSheetId="2"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2" hidden="1">{#N/A,#N/A,FALSE,"ACC";#N/A,#N/A,FALSE,"100%";#N/A,#N/A,FALSE,"BWM";#N/A,#N/A,FALSE,"GYM";#N/A,#N/A,FALSE,"PDM";#N/A,#N/A,FALSE,"SRM";#N/A,#N/A,FALSE,"NPM";#N/A,#N/A,FALSE,"GGM";#N/A,#N/A,FALSE,"MRM";#N/A,#N/A,FALSE,"RVM";#N/A,#N/A,FALSE,"SWM"}</definedName>
    <definedName name="_xlnm._FilterDatabase" localSheetId="2" hidden="1">'Form 1'!$B$18:$AJ$70</definedName>
    <definedName name="_1__FDSAUDITLINK__" localSheetId="3"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3"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3"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3"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3"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3"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3"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3"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3"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3"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3" hidden="1">{"'Flowchart'!$A$2:$AO$22"}</definedName>
    <definedName name="abcd" localSheetId="3" hidden="1">{"Balance",#N/A,FALSE,"Balancing"}</definedName>
    <definedName name="asds" localSheetId="3" hidden="1">{"Balance",#N/A,FALSE,"Balancing";"Man_Adj",#N/A,FALSE,"Balancing"}</definedName>
    <definedName name="Att" localSheetId="3" hidden="1">{"'Flowchart'!$A$2:$AO$22"}</definedName>
    <definedName name="Attachment" localSheetId="3" hidden="1">{"'Flowchart'!$A$2:$AO$22"}</definedName>
    <definedName name="Attachment1" localSheetId="3" hidden="1">{"'Flowchart'!$A$2:$AO$22"}</definedName>
    <definedName name="attachmentone" localSheetId="3" hidden="1">{"'Flowchart'!$A$2:$AO$22"}</definedName>
    <definedName name="attachmentoneone" localSheetId="3" hidden="1">{"'Flowchart'!$A$2:$AO$22"}</definedName>
    <definedName name="attone" localSheetId="3" hidden="1">{"'Flowchart'!$A$2:$AO$22"}</definedName>
    <definedName name="atttwo" localSheetId="3" hidden="1">{"'Flowchart'!$A$2:$AO$22"}</definedName>
    <definedName name="bbb" localSheetId="3" hidden="1">{"Working",#N/A,FALSE,"TKE_Log"}</definedName>
    <definedName name="ccc" localSheetId="3" hidden="1">{#N/A,#N/A,FALSE,"hLog"}</definedName>
    <definedName name="dda" localSheetId="3" hidden="1">{#N/A,#N/A,FALSE,"Summary";#N/A,#N/A,FALSE,"Road";#N/A,#N/A,FALSE,"Bridges";#N/A,#N/A,FALSE,"Variations";#N/A,#N/A,FALSE,"Materials";#N/A,#N/A,FALSE,"CostAdjust"}</definedName>
    <definedName name="dfdfdfdf" localSheetId="3" hidden="1">{"Balance",#N/A,FALSE,"Balancing";"Man_Adj",#N/A,FALSE,"Balancing"}</definedName>
    <definedName name="dfgfdhjgj" localSheetId="3" hidden="1">{"JVSumm_Report",#N/A,FALSE,"JV Summ";"Newman_Report",#N/A,FALSE,"Output - 7";"Yandi_Report",#N/A,FALSE,"Output - 8"}</definedName>
    <definedName name="f" localSheetId="3" hidden="1">{#N/A,#N/A,FALSE,"ACC";#N/A,#N/A,FALSE,"100%";#N/A,#N/A,FALSE,"BWM";#N/A,#N/A,FALSE,"GYM";#N/A,#N/A,FALSE,"PDM";#N/A,#N/A,FALSE,"SRM";#N/A,#N/A,FALSE,"NPM";#N/A,#N/A,FALSE,"GGM";#N/A,#N/A,FALSE,"MRM";#N/A,#N/A,FALSE,"RVM";#N/A,#N/A,FALSE,"SWM";#N/A,#N/A,FALSE,"MOM"}</definedName>
    <definedName name="fgfg" localSheetId="3" hidden="1">{"Balance",#N/A,FALSE,"Balancing"}</definedName>
    <definedName name="Flowchart" localSheetId="3" hidden="1">{"'Flowchart'!$A$2:$AO$22"}</definedName>
    <definedName name="flowchartone" localSheetId="3" hidden="1">{"'Flowchart'!$A$2:$AO$22"}</definedName>
    <definedName name="gfgfdgf" localSheetId="3" hidden="1">{"JVSUMM",#N/A,FALSE,"JV Summ";"JVJVN",#N/A,FALSE,"Output - 7";"JVJVY",#N/A,FALSE,"Output - 8";"JVJVG",#N/A,FALSE,"Output - 9";"JVHBI",#N/A,FALSE,"Output - 10"}</definedName>
    <definedName name="HTML_C" localSheetId="3" hidden="1">{"'Flowchart'!$A$2:$AO$22"}</definedName>
    <definedName name="HTML_Control" localSheetId="3" hidden="1">{"'Flowchart'!$A$2:$AO$22"}</definedName>
    <definedName name="htmlc" localSheetId="3" hidden="1">{"'Flowchart'!$A$2:$AO$22"}</definedName>
    <definedName name="htmlctrl" localSheetId="3" hidden="1">{"'Flowchart'!$A$2:$AO$22"}</definedName>
    <definedName name="jhghfgd" localSheetId="3" hidden="1">{"PHSF_SHIP",#N/A,FALSE,"Input - 1";"PHSF_STACK",#N/A,FALSE,"Input - 1";"PHSF_SUMM",#N/A,FALSE,"Input - 1"}</definedName>
    <definedName name="Matrix2" localSheetId="3" hidden="1">{"'Flowchart'!$A$2:$AO$22"}</definedName>
    <definedName name="MOA" localSheetId="3" hidden="1">{#N/A,#N/A,FALSE,"DEF1";#N/A,#N/A,FALSE,"DEF2";#N/A,#N/A,FALSE,"DEF3"}</definedName>
    <definedName name="Premissas" localSheetId="3" hidden="1">{#N/A,#N/A,FALSE,"model"}</definedName>
    <definedName name="prm" localSheetId="3" hidden="1">{#N/A,#N/A,FALSE,"model"}</definedName>
    <definedName name="sdsd" localSheetId="3" hidden="1">{"JVSumm_Report",#N/A,FALSE,"JV Summ";"Newman_Report",#N/A,FALSE,"Output - 7";"Yandi_Report",#N/A,FALSE,"Output - 8"}</definedName>
    <definedName name="sdsdsd" localSheetId="3" hidden="1">{"JVSUMM",#N/A,FALSE,"JV Summ";"JVJVN",#N/A,FALSE,"Output - 7";"JVJVY",#N/A,FALSE,"Output - 8";"JVJVG",#N/A,FALSE,"Output - 9";"JVHBI",#N/A,FALSE,"Output - 10"}</definedName>
    <definedName name="sdsdsdsdsd" localSheetId="3" hidden="1">{"PHSF_SHIP",#N/A,FALSE,"Input - 1";"PHSF_STACK",#N/A,FALSE,"Input - 1";"PHSF_SUMM",#N/A,FALSE,"Input - 1"}</definedName>
    <definedName name="test" localSheetId="3" hidden="1">{"'Flowchart'!$A$2:$AO$22"}</definedName>
    <definedName name="test1" localSheetId="3" hidden="1">{"'Flowchart'!$A$2:$AO$22"}</definedName>
    <definedName name="wrn.15._.pager." localSheetId="3"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3" hidden="1">{"Budget Summary",#N/A,FALSE,"Sheet1";"Calendarization",#N/A,FALSE,"Sheet1";"Starting Personnel",#N/A,FALSE,"Sheet1"}</definedName>
    <definedName name="wrn.Accounts._.schedules." localSheetId="3"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3" hidden="1">{#N/A,#N/A,FALSE,"ACC";#N/A,#N/A,FALSE,"100%";#N/A,#N/A,FALSE,"BWM";#N/A,#N/A,FALSE,"GYM";#N/A,#N/A,FALSE,"PDM";#N/A,#N/A,FALSE,"SRM";#N/A,#N/A,FALSE,"NPM";#N/A,#N/A,FALSE,"GGM";#N/A,#N/A,FALSE,"MRM";#N/A,#N/A,FALSE,"RVM";#N/A,#N/A,FALSE,"SWM";#N/A,#N/A,FALSE,"MOM"}</definedName>
    <definedName name="wrn.All._.schedules." localSheetId="3"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3" hidden="1">{"Balance",#N/A,FALSE,"Balancing"}</definedName>
    <definedName name="wrn.Balance_All." localSheetId="3" hidden="1">{"Balance",#N/A,FALSE,"Balancing";"Man_Adj",#N/A,FALSE,"Balancing"}</definedName>
    <definedName name="wrn.Budget_All." localSheetId="3" hidden="1">{"JVSUMM",#N/A,FALSE,"JV Summ";"JVJVN",#N/A,FALSE,"Output - 7";"JVJVY",#N/A,FALSE,"Output - 8";"JVJVG",#N/A,FALSE,"Output - 9";"JVHBI",#N/A,FALSE,"Output - 10"}</definedName>
    <definedName name="wrn.CASH." localSheetId="3" hidden="1">{#N/A,#N/A,FALSE,"BLUESKYE"}</definedName>
    <definedName name="wrn.COMPARATIVE._.REPORT." localSheetId="3"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3" hidden="1">{#N/A,#N/A,FALSE,"DEF1";#N/A,#N/A,FALSE,"DEF2";#N/A,#N/A,FALSE,"DEF3"}</definedName>
    <definedName name="wrn.forecast." localSheetId="3" hidden="1">{#N/A,#N/A,FALSE,"model"}</definedName>
    <definedName name="wrn.forecast2" localSheetId="3" hidden="1">{#N/A,#N/A,FALSE,"model"}</definedName>
    <definedName name="wrn.forecastassumptions." localSheetId="3" hidden="1">{#N/A,#N/A,FALSE,"model"}</definedName>
    <definedName name="wrn.forecastassumptions2" localSheetId="3" hidden="1">{#N/A,#N/A,FALSE,"model"}</definedName>
    <definedName name="wrn.FullPrintout." localSheetId="3" hidden="1">{#N/A,#N/A,FALSE,"Summary";#N/A,#N/A,FALSE,"Road";#N/A,#N/A,FALSE,"Bridges";#N/A,#N/A,FALSE,"Variations";#N/A,#N/A,FALSE,"Materials";#N/A,#N/A,FALSE,"CostAdjust"}</definedName>
    <definedName name="wrn.Hazard._.Proforma." localSheetId="3" hidden="1">{#N/A,#N/A,FALSE,"hLog"}</definedName>
    <definedName name="wrn.history2" localSheetId="3" hidden="1">{#N/A,#N/A,FALSE,"model"}</definedName>
    <definedName name="wrn.Landscape._.schs." localSheetId="3" hidden="1">{#N/A,#N/A,FALSE,"Sch10A-C";#N/A,#N/A,FALSE,"Sch10D-F";#N/A,#N/A,FALSE,"Sch10G";#N/A,#N/A,FALSE,"Sch11A";#N/A,#N/A,FALSE,"Sch11B";#N/A,#N/A,FALSE,"FinLeases";#N/A,#N/A,FALSE,"OpLeases";#N/A,#N/A,FALSE,"IntercoyAssets";#N/A,#N/A,FALSE,"IntercoyLiab";#N/A,#N/A,FALSE,"Oseaswsheet";#N/A,#N/A,FALSE,"CGTWsheet"}</definedName>
    <definedName name="wrn.Main_Stats." localSheetId="3" hidden="1">{"JVSumm_Report",#N/A,FALSE,"JV Summ";"Newman_Report",#N/A,FALSE,"Output - 7";"Yandi_Report",#N/A,FALSE,"Output - 8"}</definedName>
    <definedName name="wrn.Mining._.Perfromance._.Report." localSheetId="3"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3" hidden="1">{"PHSF_SHIP",#N/A,FALSE,"Input - 1";"PHSF_STACK",#N/A,FALSE,"Input - 1";"PHSF_SUMM",#N/A,FALSE,"Input - 1"}</definedName>
    <definedName name="wrn.PROFIT." localSheetId="3" hidden="1">{#N/A,#N/A,FALSE,"BLUESKYE"}</definedName>
    <definedName name="wrn.RES._.DEV." localSheetId="3" hidden="1">{#N/A,#N/A,FALSE,"ResDev"}</definedName>
    <definedName name="wrn.tax._.schedules." localSheetId="3"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3" hidden="1">{#N/A,#N/A,FALSE,"ACC";#N/A,#N/A,FALSE,"100%";#N/A,#N/A,FALSE,"BWM";#N/A,#N/A,FALSE,"GYM";#N/A,#N/A,FALSE,"PDM";#N/A,#N/A,FALSE,"SRM";#N/A,#N/A,FALSE,"NPM";#N/A,#N/A,FALSE,"GGM";#N/A,#N/A,FALSE,"MRM";#N/A,#N/A,FALSE,"RVM";#N/A,#N/A,FALSE,"SWM"}</definedName>
    <definedName name="_xlnm._FilterDatabase" localSheetId="3" hidden="1">'Form 2'!$B$18:$BK$70</definedName>
  </definedNames>
  <calcPr calcId="191028" fullCalcOnLoad="1"/>
</workbook>
</file>

<file path=xl/styles.xml><?xml version="1.0" encoding="utf-8"?>
<styleSheet xmlns="http://schemas.openxmlformats.org/spreadsheetml/2006/main">
  <numFmts count="5">
    <numFmt numFmtId="164" formatCode="_(&quot;$&quot;* #,##0.00_);_(&quot;$&quot;* \(#,##0.00\);_(&quot;$&quot;* &quot;-&quot;??_);_(@_)"/>
    <numFmt numFmtId="165" formatCode="[$-C09]dd\-mmmm\-yyyy;@"/>
    <numFmt numFmtId="166" formatCode="&quot;$&quot;#,##0.00"/>
    <numFmt numFmtId="167" formatCode="[$-C09]dd\-mmm\-yy;@"/>
    <numFmt numFmtId="168" formatCode="0.000000"/>
  </numFmts>
  <fonts count="53">
    <font>
      <name val="Aptos Narrow"/>
      <family val="2"/>
      <color theme="1"/>
      <sz val="11"/>
      <scheme val="minor"/>
    </font>
    <font>
      <name val="Aptos Narrow"/>
      <family val="2"/>
      <color theme="1"/>
      <sz val="11"/>
      <scheme val="minor"/>
    </font>
    <font>
      <name val="Aptos Narrow"/>
      <family val="2"/>
      <b val="1"/>
      <color theme="0"/>
      <sz val="11"/>
      <scheme val="minor"/>
    </font>
    <font>
      <name val="Aptos Narrow"/>
      <family val="2"/>
      <b val="1"/>
      <sz val="11"/>
      <scheme val="minor"/>
    </font>
    <font>
      <name val="Aptos Narrow"/>
      <family val="2"/>
      <b val="1"/>
      <color theme="0"/>
      <sz val="14"/>
      <scheme val="minor"/>
    </font>
    <font>
      <name val="Aptos Narrow"/>
      <family val="2"/>
      <b val="1"/>
      <color theme="0"/>
      <sz val="18"/>
      <u val="single"/>
      <scheme val="minor"/>
    </font>
    <font>
      <name val="Arial"/>
      <family val="2"/>
      <b val="1"/>
      <color theme="0"/>
      <sz val="18"/>
    </font>
    <font>
      <name val="Arial"/>
      <family val="2"/>
      <b val="1"/>
      <color theme="0"/>
      <sz val="18"/>
      <u val="single"/>
    </font>
    <font>
      <name val="Arial"/>
      <family val="2"/>
      <color theme="1"/>
      <sz val="18"/>
    </font>
    <font>
      <name val="Arial"/>
      <family val="2"/>
      <i val="1"/>
      <color theme="0"/>
      <sz val="18"/>
    </font>
    <font>
      <name val="Arial"/>
      <family val="2"/>
      <color theme="1"/>
      <sz val="11"/>
    </font>
    <font>
      <name val="Arial"/>
      <family val="2"/>
      <color theme="1"/>
      <sz val="12"/>
    </font>
    <font>
      <name val="Arial"/>
      <family val="2"/>
      <b val="1"/>
      <color theme="0"/>
      <sz val="14"/>
    </font>
    <font>
      <name val="Arial"/>
      <family val="2"/>
      <color theme="0"/>
      <sz val="11"/>
    </font>
    <font>
      <name val="Arial"/>
      <family val="2"/>
      <sz val="11"/>
    </font>
    <font>
      <name val="Arial"/>
      <family val="2"/>
      <color theme="1"/>
      <sz val="10"/>
    </font>
    <font>
      <name val="Arial"/>
      <family val="2"/>
      <i val="1"/>
      <color theme="1"/>
      <sz val="10"/>
    </font>
    <font>
      <name val="Arial"/>
      <family val="2"/>
      <b val="1"/>
      <color theme="0"/>
      <sz val="11"/>
    </font>
    <font>
      <name val="Arial"/>
      <family val="2"/>
      <i val="1"/>
      <color theme="0"/>
      <sz val="11"/>
    </font>
    <font>
      <name val="Arial"/>
      <family val="2"/>
      <b val="1"/>
      <color theme="0"/>
      <sz val="10"/>
    </font>
    <font>
      <name val="Arial"/>
      <family val="2"/>
      <b val="1"/>
      <color theme="1"/>
      <sz val="10"/>
    </font>
    <font>
      <name val="Arial"/>
      <family val="2"/>
      <b val="1"/>
      <color theme="1"/>
      <sz val="10"/>
      <u val="single"/>
    </font>
    <font>
      <name val="Arial"/>
      <family val="2"/>
      <color theme="1"/>
      <sz val="9"/>
    </font>
    <font>
      <name val="Arial"/>
      <family val="2"/>
      <b val="1"/>
      <i val="1"/>
      <color theme="1"/>
      <sz val="10"/>
    </font>
    <font>
      <name val="Arial"/>
      <family val="2"/>
      <color rgb="FF242424"/>
      <sz val="10"/>
    </font>
    <font>
      <name val="Arial"/>
      <family val="2"/>
      <color rgb="FF000000"/>
      <sz val="10"/>
    </font>
    <font>
      <name val="Arial"/>
      <family val="2"/>
      <color rgb="FF520E11"/>
      <sz val="10"/>
    </font>
    <font>
      <name val="Arial"/>
      <family val="2"/>
      <color rgb="FF333333"/>
      <sz val="10"/>
    </font>
    <font>
      <name val="Arial"/>
      <family val="2"/>
      <i val="1"/>
      <color theme="0"/>
      <sz val="8"/>
    </font>
    <font>
      <name val="Calibri"/>
      <family val="2"/>
      <sz val="11"/>
    </font>
    <font>
      <name val="Aptos Narrow"/>
      <family val="2"/>
      <sz val="11"/>
      <scheme val="minor"/>
    </font>
    <font>
      <name val="Arial"/>
      <family val="2"/>
      <sz val="10"/>
    </font>
    <font>
      <name val="Arial"/>
      <family val="2"/>
      <color theme="0"/>
      <sz val="10"/>
    </font>
    <font>
      <name val="Arial"/>
      <family val="2"/>
      <b val="1"/>
      <color theme="0"/>
      <sz val="12"/>
    </font>
    <font>
      <name val="Arial"/>
      <family val="2"/>
      <b val="1"/>
      <color theme="1"/>
      <sz val="11"/>
    </font>
    <font>
      <name val="Arial"/>
      <family val="2"/>
      <color theme="0"/>
      <sz val="14"/>
    </font>
    <font>
      <name val="Arial"/>
      <family val="2"/>
      <i val="1"/>
      <color theme="0"/>
      <sz val="10"/>
    </font>
    <font>
      <name val="Arial"/>
      <family val="2"/>
      <b val="1"/>
      <i val="1"/>
      <color theme="0"/>
      <sz val="14"/>
    </font>
    <font>
      <name val="Arial"/>
      <family val="2"/>
      <b val="1"/>
      <color rgb="FFFFFF00"/>
      <sz val="10"/>
    </font>
    <font>
      <name val="Arial"/>
      <family val="2"/>
      <sz val="14"/>
    </font>
    <font>
      <name val="Arial"/>
      <family val="2"/>
      <b val="1"/>
      <color theme="0" tint="-0.3499862666707358"/>
      <sz val="10"/>
    </font>
    <font>
      <name val="Arial"/>
      <family val="2"/>
      <b val="1"/>
      <color theme="0" tint="-0.499984740745262"/>
      <sz val="10"/>
    </font>
    <font>
      <name val="Arial"/>
      <family val="2"/>
      <color theme="0" tint="-0.499984740745262"/>
      <sz val="10"/>
    </font>
    <font>
      <name val="Aptos Narrow"/>
      <family val="2"/>
      <b val="1"/>
      <color theme="1"/>
      <sz val="11"/>
      <scheme val="minor"/>
    </font>
    <font>
      <name val="Aptos Narrow"/>
      <family val="2"/>
      <color theme="0"/>
      <sz val="11"/>
      <scheme val="minor"/>
    </font>
    <font>
      <name val="Aptos Display"/>
      <family val="2"/>
      <b val="1"/>
      <color theme="0"/>
      <sz val="16"/>
      <scheme val="major"/>
    </font>
    <font>
      <name val="Aptos Narrow"/>
      <family val="2"/>
      <b val="1"/>
      <color theme="1"/>
      <sz val="11"/>
      <u val="single"/>
      <scheme val="minor"/>
    </font>
    <font>
      <name val="Aptos Narrow"/>
      <family val="2"/>
      <b val="1"/>
      <color theme="1"/>
      <sz val="14"/>
      <u val="single"/>
      <scheme val="minor"/>
    </font>
    <font>
      <name val="Aptos Narrow"/>
      <family val="2"/>
      <b val="1"/>
      <color theme="1"/>
      <sz val="9"/>
      <scheme val="minor"/>
    </font>
    <font>
      <name val="Aptos Narrow"/>
      <family val="2"/>
      <b val="1"/>
      <color theme="1"/>
      <sz val="8"/>
      <scheme val="minor"/>
    </font>
    <font>
      <name val="Aptos Narrow"/>
      <family val="2"/>
      <color theme="0" tint="-0.249977111117893"/>
      <sz val="10"/>
      <scheme val="minor"/>
    </font>
    <font>
      <name val="Aptos Narrow"/>
      <family val="2"/>
      <b val="1"/>
      <i val="1"/>
      <color theme="1"/>
      <sz val="11"/>
      <scheme val="minor"/>
    </font>
    <font>
      <name val="Arial"/>
      <family val="2"/>
      <b val="1"/>
      <i val="1"/>
      <color theme="0"/>
      <sz val="10"/>
    </font>
  </fonts>
  <fills count="20">
    <fill>
      <patternFill/>
    </fill>
    <fill>
      <patternFill patternType="gray125"/>
    </fill>
    <fill>
      <patternFill patternType="solid">
        <fgColor rgb="FF002664"/>
        <bgColor indexed="64"/>
      </patternFill>
    </fill>
    <fill>
      <patternFill patternType="solid">
        <fgColor theme="0" tint="-0.1499984740745262"/>
        <bgColor indexed="64"/>
      </patternFill>
    </fill>
    <fill>
      <patternFill patternType="solid">
        <fgColor theme="4" tint="0.7999816888943144"/>
        <bgColor indexed="64"/>
      </patternFill>
    </fill>
    <fill>
      <patternFill patternType="solid">
        <fgColor theme="0" tint="-0.499984740745262"/>
        <bgColor indexed="64"/>
      </patternFill>
    </fill>
    <fill>
      <patternFill patternType="solid">
        <fgColor theme="0"/>
        <bgColor indexed="64"/>
      </patternFill>
    </fill>
    <fill>
      <patternFill patternType="solid">
        <fgColor rgb="FF2C8B7F"/>
        <bgColor indexed="64"/>
      </patternFill>
    </fill>
    <fill>
      <patternFill patternType="solid">
        <fgColor rgb="FFDCF0FA"/>
        <bgColor indexed="64"/>
      </patternFill>
    </fill>
    <fill>
      <patternFill patternType="solid">
        <fgColor theme="5" tint="0.7999816888943144"/>
        <bgColor indexed="64"/>
      </patternFill>
    </fill>
    <fill>
      <patternFill patternType="solid">
        <fgColor rgb="FF00B050"/>
        <bgColor indexed="64"/>
      </patternFill>
    </fill>
    <fill>
      <patternFill patternType="solid">
        <fgColor rgb="FFFFFF99"/>
        <bgColor indexed="64"/>
      </patternFill>
    </fill>
    <fill>
      <patternFill patternType="solid">
        <fgColor rgb="FF002060"/>
        <bgColor indexed="64"/>
      </patternFill>
    </fill>
    <fill>
      <patternFill patternType="solid">
        <fgColor theme="3" tint="0.8999908444471572"/>
        <bgColor indexed="64"/>
      </patternFill>
    </fill>
    <fill>
      <patternFill patternType="solid">
        <fgColor theme="0" tint="-0.249977111117893"/>
        <bgColor indexed="64"/>
      </patternFill>
    </fill>
    <fill>
      <patternFill patternType="solid">
        <fgColor theme="6" tint="0.7999816888943144"/>
        <bgColor indexed="64"/>
      </patternFill>
    </fill>
    <fill>
      <patternFill patternType="solid">
        <fgColor rgb="FFFF0000"/>
        <bgColor indexed="64"/>
      </patternFill>
    </fill>
    <fill>
      <patternFill patternType="solid">
        <fgColor theme="4" tint="-0.499984740745262"/>
        <bgColor indexed="64"/>
      </patternFill>
    </fill>
    <fill>
      <patternFill patternType="solid">
        <fgColor rgb="FFFFFF00"/>
        <bgColor indexed="64"/>
      </patternFill>
    </fill>
    <fill>
      <patternFill patternType="solid">
        <fgColor theme="9" tint="0.599993896298104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bottom/>
      <diagonal/>
    </border>
    <border>
      <left/>
      <right style="thin">
        <color theme="0"/>
      </right>
      <top/>
      <bottom/>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theme="0"/>
      </left>
      <right style="thin">
        <color theme="0"/>
      </right>
      <top/>
      <bottom style="thin">
        <color indexed="64"/>
      </bottom>
      <diagonal/>
    </border>
    <border>
      <left style="thin">
        <color indexed="64"/>
      </left>
      <right style="thin">
        <color indexed="64"/>
      </right>
      <top/>
      <bottom/>
      <diagonal/>
    </border>
  </borders>
  <cellStyleXfs count="3">
    <xf numFmtId="0" fontId="1" fillId="0" borderId="0"/>
    <xf numFmtId="164" fontId="1" fillId="0" borderId="0"/>
    <xf numFmtId="9" fontId="1" fillId="0" borderId="0"/>
  </cellStyleXfs>
  <cellXfs count="306">
    <xf numFmtId="0" fontId="0" fillId="0" borderId="0" pivotButton="0" quotePrefix="0" xfId="0"/>
    <xf numFmtId="0" fontId="6" fillId="7" borderId="0" applyAlignment="1" pivotButton="0" quotePrefix="0" xfId="0">
      <alignment horizontal="left" vertical="center"/>
    </xf>
    <xf numFmtId="0" fontId="8" fillId="7" borderId="0" applyAlignment="1" pivotButton="0" quotePrefix="0" xfId="0">
      <alignment horizontal="center" vertical="center"/>
    </xf>
    <xf numFmtId="0" fontId="9" fillId="7" borderId="0" applyAlignment="1" pivotButton="0" quotePrefix="0" xfId="0">
      <alignment horizontal="center" vertical="center"/>
    </xf>
    <xf numFmtId="0" fontId="11" fillId="0" borderId="0" applyAlignment="1" pivotButton="0" quotePrefix="0" xfId="0">
      <alignment horizontal="center" vertical="center"/>
    </xf>
    <xf numFmtId="0" fontId="8" fillId="0" borderId="0" applyAlignment="1" pivotButton="0" quotePrefix="0" xfId="0">
      <alignment horizontal="center" vertical="center"/>
    </xf>
    <xf numFmtId="0" fontId="8" fillId="0" borderId="0" applyAlignment="1" pivotButton="0" quotePrefix="0" xfId="0">
      <alignment vertical="center"/>
    </xf>
    <xf numFmtId="0" fontId="12" fillId="2" borderId="0" applyAlignment="1" pivotButton="0" quotePrefix="0" xfId="0">
      <alignment horizontal="left" vertical="center"/>
    </xf>
    <xf numFmtId="0" fontId="13" fillId="2" borderId="0" applyAlignment="1" pivotButton="0" quotePrefix="0" xfId="0">
      <alignment horizontal="center" vertical="center"/>
    </xf>
    <xf numFmtId="0" fontId="13" fillId="2" borderId="0" applyAlignment="1" pivotButton="0" quotePrefix="0" xfId="0">
      <alignment horizontal="left" vertical="center"/>
    </xf>
    <xf numFmtId="0" fontId="10" fillId="0" borderId="0" applyAlignment="1" pivotButton="0" quotePrefix="0" xfId="0">
      <alignment horizontal="center" vertical="center"/>
    </xf>
    <xf numFmtId="0" fontId="10" fillId="0" borderId="0" applyAlignment="1" pivotButton="0" quotePrefix="0" xfId="0">
      <alignment vertical="center"/>
    </xf>
    <xf numFmtId="0" fontId="15" fillId="0" borderId="0" applyAlignment="1" pivotButton="0" quotePrefix="0" xfId="0">
      <alignment horizontal="center" vertical="center"/>
    </xf>
    <xf numFmtId="0" fontId="15" fillId="0" borderId="0" applyAlignment="1" pivotButton="0" quotePrefix="0" xfId="0">
      <alignment vertical="center"/>
    </xf>
    <xf numFmtId="0" fontId="17" fillId="2" borderId="0" applyAlignment="1" pivotButton="0" quotePrefix="0" xfId="0">
      <alignment horizontal="center" vertical="center"/>
    </xf>
    <xf numFmtId="0" fontId="17" fillId="2" borderId="5" applyAlignment="1" pivotButton="0" quotePrefix="0" xfId="0">
      <alignment horizontal="center" vertical="center"/>
    </xf>
    <xf numFmtId="0" fontId="17" fillId="2" borderId="6" applyAlignment="1" pivotButton="0" quotePrefix="0" xfId="0">
      <alignment horizontal="center" vertical="center"/>
    </xf>
    <xf numFmtId="0" fontId="17" fillId="2" borderId="0" applyAlignment="1" pivotButton="0" quotePrefix="0" xfId="0">
      <alignment horizontal="left" vertical="center"/>
    </xf>
    <xf numFmtId="0" fontId="17" fillId="2" borderId="7" applyAlignment="1" pivotButton="0" quotePrefix="0" xfId="0">
      <alignment horizontal="center" vertical="center"/>
    </xf>
    <xf numFmtId="0" fontId="17" fillId="2" borderId="8" applyAlignment="1" pivotButton="0" quotePrefix="0" xfId="0">
      <alignment horizontal="center" vertical="center"/>
    </xf>
    <xf numFmtId="0" fontId="17" fillId="0" borderId="0" applyAlignment="1" pivotButton="0" quotePrefix="0" xfId="0">
      <alignment horizontal="center" vertical="center"/>
    </xf>
    <xf numFmtId="0" fontId="19" fillId="7" borderId="1" applyAlignment="1" pivotButton="0" quotePrefix="0" xfId="0">
      <alignment horizontal="center" vertical="center" wrapText="1"/>
    </xf>
    <xf numFmtId="0" fontId="19" fillId="7" borderId="9" applyAlignment="1" pivotButton="0" quotePrefix="0" xfId="0">
      <alignment horizontal="center" vertical="center" wrapText="1"/>
    </xf>
    <xf numFmtId="0" fontId="19" fillId="7" borderId="2" applyAlignment="1" pivotButton="0" quotePrefix="0" xfId="0">
      <alignment horizontal="center" vertical="center" wrapText="1"/>
    </xf>
    <xf numFmtId="0" fontId="20" fillId="0" borderId="0" applyAlignment="1" pivotButton="0" quotePrefix="0" xfId="0">
      <alignment horizontal="center" vertical="center" wrapText="1"/>
    </xf>
    <xf numFmtId="0" fontId="20" fillId="8" borderId="9" applyAlignment="1" pivotButton="0" quotePrefix="0" xfId="0">
      <alignment horizontal="center" wrapText="1"/>
    </xf>
    <xf numFmtId="0" fontId="20" fillId="8" borderId="11" applyAlignment="1" pivotButton="0" quotePrefix="0" xfId="0">
      <alignment horizontal="center" wrapText="1"/>
    </xf>
    <xf numFmtId="0" fontId="20" fillId="8" borderId="10" applyAlignment="1" pivotButton="0" quotePrefix="0" xfId="0">
      <alignment horizontal="center" wrapText="1"/>
    </xf>
    <xf numFmtId="0" fontId="20" fillId="8" borderId="9" applyAlignment="1" pivotButton="0" quotePrefix="0" xfId="0">
      <alignment horizontal="center" vertical="center" wrapText="1"/>
    </xf>
    <xf numFmtId="0" fontId="16" fillId="8" borderId="9" applyAlignment="1" pivotButton="0" quotePrefix="0" xfId="0">
      <alignment horizontal="center" wrapText="1"/>
    </xf>
    <xf numFmtId="0" fontId="15" fillId="8" borderId="11" applyAlignment="1" pivotButton="0" quotePrefix="0" xfId="0">
      <alignment horizontal="center" vertical="center" wrapText="1"/>
    </xf>
    <xf numFmtId="0" fontId="20" fillId="0" borderId="0" applyAlignment="1" pivotButton="0" quotePrefix="0" xfId="0">
      <alignment horizontal="center" wrapText="1"/>
    </xf>
    <xf numFmtId="0" fontId="20" fillId="8" borderId="12" applyAlignment="1" pivotButton="0" quotePrefix="0" xfId="0">
      <alignment horizontal="center" vertical="center" wrapText="1"/>
    </xf>
    <xf numFmtId="0" fontId="20" fillId="8" borderId="13" applyAlignment="1" pivotButton="0" quotePrefix="0" xfId="0">
      <alignment horizontal="center" vertical="center" wrapText="1"/>
    </xf>
    <xf numFmtId="0" fontId="15" fillId="0" borderId="0" applyAlignment="1" pivotButton="0" quotePrefix="0" xfId="0">
      <alignment vertical="center" wrapText="1"/>
    </xf>
    <xf numFmtId="0" fontId="15" fillId="0" borderId="1" applyAlignment="1" pivotButton="0" quotePrefix="0" xfId="0">
      <alignment horizontal="center" vertical="center" wrapText="1"/>
    </xf>
    <xf numFmtId="164" fontId="15" fillId="0" borderId="1" applyAlignment="1" pivotButton="0" quotePrefix="0" xfId="0">
      <alignment vertical="center" wrapText="1"/>
    </xf>
    <xf numFmtId="0" fontId="15" fillId="6" borderId="0" applyAlignment="1" pivotButton="0" quotePrefix="0" xfId="0">
      <alignment vertical="center" wrapText="1"/>
    </xf>
    <xf numFmtId="0" fontId="15" fillId="4" borderId="0" applyAlignment="1" pivotButton="0" quotePrefix="0" xfId="0">
      <alignment vertical="center" wrapText="1"/>
    </xf>
    <xf numFmtId="0" fontId="15" fillId="0" borderId="0" applyAlignment="1" pivotButton="0" quotePrefix="0" xfId="0">
      <alignment horizontal="center" vertical="center" wrapText="1"/>
    </xf>
    <xf numFmtId="0" fontId="28" fillId="2" borderId="0" applyAlignment="1" pivotButton="0" quotePrefix="0" xfId="0">
      <alignment horizontal="center" vertical="center" wrapText="1"/>
    </xf>
    <xf numFmtId="0" fontId="15" fillId="2" borderId="0" applyAlignment="1" pivotButton="0" quotePrefix="0" xfId="0">
      <alignment horizontal="center" vertical="center" wrapText="1"/>
    </xf>
    <xf numFmtId="0" fontId="15" fillId="2" borderId="0" applyAlignment="1" pivotButton="0" quotePrefix="0" xfId="0">
      <alignment horizontal="center" vertical="center"/>
    </xf>
    <xf numFmtId="0" fontId="15" fillId="2" borderId="0" applyAlignment="1" pivotButton="0" quotePrefix="0" xfId="0">
      <alignment vertical="center" wrapText="1"/>
    </xf>
    <xf numFmtId="164" fontId="15" fillId="2" borderId="0" applyAlignment="1" pivotButton="0" quotePrefix="0" xfId="0">
      <alignment vertical="center" wrapText="1"/>
    </xf>
    <xf numFmtId="0" fontId="19" fillId="2" borderId="18" applyAlignment="1" pivotButton="0" quotePrefix="0" xfId="0">
      <alignment horizontal="center" vertical="center" wrapText="1"/>
    </xf>
    <xf numFmtId="0" fontId="19" fillId="2" borderId="0" applyAlignment="1" pivotButton="0" quotePrefix="0" xfId="0">
      <alignment horizontal="right" vertical="center"/>
    </xf>
    <xf numFmtId="0" fontId="20" fillId="2" borderId="0" applyAlignment="1" pivotButton="0" quotePrefix="0" xfId="0">
      <alignment horizontal="right" vertical="center" wrapText="1"/>
    </xf>
    <xf numFmtId="164" fontId="15" fillId="0" borderId="0" applyAlignment="1" pivotButton="0" quotePrefix="0" xfId="0">
      <alignment vertical="center" wrapText="1"/>
    </xf>
    <xf numFmtId="164" fontId="15" fillId="0" borderId="0" applyAlignment="1" pivotButton="0" quotePrefix="0" xfId="0">
      <alignment wrapText="1"/>
    </xf>
    <xf numFmtId="0" fontId="15" fillId="0" borderId="0" applyAlignment="1" pivotButton="0" quotePrefix="0" xfId="0">
      <alignment wrapText="1"/>
    </xf>
    <xf numFmtId="0" fontId="23" fillId="0" borderId="0" applyAlignment="1" pivotButton="0" quotePrefix="0" xfId="0">
      <alignment vertical="center" wrapText="1"/>
    </xf>
    <xf numFmtId="0" fontId="20" fillId="0" borderId="0" applyAlignment="1" pivotButton="0" quotePrefix="0" xfId="0">
      <alignment vertical="center" wrapText="1"/>
    </xf>
    <xf numFmtId="0" fontId="20" fillId="0" borderId="0" applyAlignment="1" pivotButton="0" quotePrefix="0" xfId="0">
      <alignment horizontal="left" vertical="center"/>
    </xf>
    <xf numFmtId="0" fontId="15" fillId="0" borderId="0" applyAlignment="1" pivotButton="0" quotePrefix="0" xfId="0">
      <alignment horizontal="left" vertical="center"/>
    </xf>
    <xf numFmtId="164" fontId="15" fillId="0" borderId="0" applyAlignment="1" pivotButton="0" quotePrefix="0" xfId="1">
      <alignment vertical="center" wrapText="1"/>
    </xf>
    <xf numFmtId="0" fontId="15" fillId="0" borderId="0" applyAlignment="1" pivotButton="0" quotePrefix="0" xfId="0">
      <alignment horizontal="center" wrapText="1"/>
    </xf>
    <xf numFmtId="164" fontId="15" fillId="0" borderId="0" applyAlignment="1" pivotButton="0" quotePrefix="0" xfId="1">
      <alignment wrapText="1"/>
    </xf>
    <xf numFmtId="0" fontId="15" fillId="0" borderId="0" applyAlignment="1" pivotButton="0" quotePrefix="0" xfId="0">
      <alignment horizontal="center"/>
    </xf>
    <xf numFmtId="0" fontId="15" fillId="0" borderId="0" pivotButton="0" quotePrefix="0" xfId="0"/>
    <xf numFmtId="164" fontId="15" fillId="0" borderId="0" pivotButton="0" quotePrefix="0" xfId="0"/>
    <xf numFmtId="0" fontId="17" fillId="2" borderId="0" applyAlignment="1" pivotButton="0" quotePrefix="0" xfId="0">
      <alignment horizontal="left" vertical="center" wrapText="1"/>
    </xf>
    <xf numFmtId="0" fontId="10" fillId="0" borderId="1" applyAlignment="1" pivotButton="0" quotePrefix="0" xfId="0">
      <alignment wrapText="1"/>
    </xf>
    <xf numFmtId="0" fontId="11" fillId="0" borderId="0" applyAlignment="1" pivotButton="0" quotePrefix="0" xfId="0">
      <alignment horizontal="right" vertical="center"/>
    </xf>
    <xf numFmtId="0" fontId="10" fillId="0" borderId="1" pivotButton="0" quotePrefix="0" xfId="0"/>
    <xf numFmtId="0" fontId="10" fillId="0" borderId="1" applyAlignment="1" pivotButton="0" quotePrefix="0" xfId="0">
      <alignment horizontal="center" wrapText="1"/>
    </xf>
    <xf numFmtId="0" fontId="11" fillId="0" borderId="0" applyAlignment="1" pivotButton="0" quotePrefix="0" xfId="0">
      <alignment horizontal="left" vertical="center"/>
    </xf>
    <xf numFmtId="0" fontId="10" fillId="0" borderId="1" applyAlignment="1" pivotButton="0" quotePrefix="0" xfId="0">
      <alignment horizontal="center"/>
    </xf>
    <xf numFmtId="0" fontId="0" fillId="0" borderId="1" pivotButton="0" quotePrefix="0" xfId="0"/>
    <xf numFmtId="0" fontId="0" fillId="0" borderId="1" applyAlignment="1" pivotButton="0" quotePrefix="0" xfId="0">
      <alignment horizontal="center"/>
    </xf>
    <xf numFmtId="0" fontId="29"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30" fillId="0" borderId="1" applyAlignment="1" pivotButton="0" quotePrefix="0" xfId="0">
      <alignment horizontal="center" vertical="center"/>
    </xf>
    <xf numFmtId="0" fontId="17" fillId="10" borderId="0" applyAlignment="1" pivotButton="0" quotePrefix="0" xfId="0">
      <alignment horizontal="left" vertical="center" wrapText="1"/>
    </xf>
    <xf numFmtId="0" fontId="10" fillId="0" borderId="0" applyAlignment="1" pivotButton="0" quotePrefix="0" xfId="0">
      <alignment horizontal="center" wrapText="1"/>
    </xf>
    <xf numFmtId="0" fontId="10" fillId="0" borderId="0" applyAlignment="1" pivotButton="0" quotePrefix="0" xfId="0">
      <alignment horizontal="center"/>
    </xf>
    <xf numFmtId="0" fontId="20" fillId="8" borderId="9" applyAlignment="1" pivotButton="0" quotePrefix="0" xfId="0">
      <alignment horizontal="center" vertical="top" wrapText="1"/>
    </xf>
    <xf numFmtId="0" fontId="17" fillId="2" borderId="1" applyAlignment="1" pivotButton="0" quotePrefix="0" xfId="0">
      <alignment horizontal="center" vertical="center"/>
    </xf>
    <xf numFmtId="0" fontId="15" fillId="8" borderId="12" applyAlignment="1" pivotButton="0" quotePrefix="0" xfId="0">
      <alignment horizontal="center" vertical="center" wrapText="1"/>
    </xf>
    <xf numFmtId="0" fontId="19" fillId="5" borderId="9" applyAlignment="1" pivotButton="0" quotePrefix="0" xfId="0">
      <alignment horizontal="center" wrapText="1"/>
    </xf>
    <xf numFmtId="0" fontId="32" fillId="5" borderId="12" applyAlignment="1" pivotButton="0" quotePrefix="0" xfId="0">
      <alignment horizontal="center" vertical="center" wrapText="1"/>
    </xf>
    <xf numFmtId="0" fontId="15" fillId="3" borderId="12" applyAlignment="1" pivotButton="0" quotePrefix="0" xfId="0">
      <alignment horizontal="center" vertical="center" wrapText="1"/>
    </xf>
    <xf numFmtId="0" fontId="19" fillId="5" borderId="10" applyAlignment="1" pivotButton="0" quotePrefix="0" xfId="0">
      <alignment horizontal="center" vertical="center" wrapText="1"/>
    </xf>
    <xf numFmtId="0" fontId="19" fillId="5" borderId="9" applyAlignment="1" pivotButton="0" quotePrefix="0" xfId="0">
      <alignment horizontal="center" vertical="center" wrapText="1"/>
    </xf>
    <xf numFmtId="0" fontId="20" fillId="3" borderId="9" applyAlignment="1" pivotButton="0" quotePrefix="0" xfId="0">
      <alignment horizontal="center" vertical="center" wrapText="1"/>
    </xf>
    <xf numFmtId="0" fontId="17" fillId="5" borderId="1" applyAlignment="1" pivotButton="0" quotePrefix="0" xfId="0">
      <alignment horizontal="center" vertical="center"/>
    </xf>
    <xf numFmtId="0" fontId="20" fillId="3" borderId="11" applyAlignment="1" pivotButton="0" quotePrefix="0" xfId="0">
      <alignment horizontal="center" wrapText="1"/>
    </xf>
    <xf numFmtId="0" fontId="15" fillId="2" borderId="19" applyAlignment="1" pivotButton="0" quotePrefix="0" xfId="0">
      <alignment vertical="center" wrapText="1"/>
    </xf>
    <xf numFmtId="0" fontId="20" fillId="2" borderId="19" applyAlignment="1" pivotButton="0" quotePrefix="0" xfId="0">
      <alignment horizontal="right" vertical="center" wrapText="1"/>
    </xf>
    <xf numFmtId="0" fontId="33" fillId="2" borderId="0" applyAlignment="1" pivotButton="0" quotePrefix="0" xfId="0">
      <alignment horizontal="right" vertical="center" wrapText="1"/>
    </xf>
    <xf numFmtId="0" fontId="6" fillId="10" borderId="0" applyAlignment="1" pivotButton="0" quotePrefix="0" xfId="0">
      <alignment horizontal="left" vertical="center"/>
    </xf>
    <xf numFmtId="0" fontId="8" fillId="10" borderId="0" applyAlignment="1" pivotButton="0" quotePrefix="0" xfId="0">
      <alignment horizontal="center" vertical="center"/>
    </xf>
    <xf numFmtId="0" fontId="9" fillId="10" borderId="0" applyAlignment="1" pivotButton="0" quotePrefix="0" xfId="0">
      <alignment horizontal="center" vertical="center"/>
    </xf>
    <xf numFmtId="0" fontId="19" fillId="10" borderId="11" applyAlignment="1" pivotButton="0" quotePrefix="0" xfId="0">
      <alignment horizontal="center" wrapText="1"/>
    </xf>
    <xf numFmtId="0" fontId="32" fillId="10" borderId="12" applyAlignment="1" pivotButton="0" quotePrefix="0" xfId="0">
      <alignment horizontal="center" vertical="center" wrapText="1"/>
    </xf>
    <xf numFmtId="0" fontId="19" fillId="10" borderId="1" applyAlignment="1" pivotButton="0" quotePrefix="0" xfId="0">
      <alignment horizontal="center" vertical="center" wrapText="1"/>
    </xf>
    <xf numFmtId="165" fontId="35" fillId="5" borderId="0" applyAlignment="1" pivotButton="0" quotePrefix="0" xfId="0">
      <alignment horizontal="center" vertical="center"/>
    </xf>
    <xf numFmtId="0" fontId="16" fillId="10" borderId="11" applyAlignment="1" pivotButton="0" quotePrefix="0" xfId="0">
      <alignment horizontal="center" wrapText="1"/>
    </xf>
    <xf numFmtId="0" fontId="36" fillId="10" borderId="11" applyAlignment="1" pivotButton="0" quotePrefix="0" xfId="0">
      <alignment horizontal="center" wrapText="1"/>
    </xf>
    <xf numFmtId="0" fontId="19" fillId="10" borderId="12" applyAlignment="1" pivotButton="0" quotePrefix="0" xfId="0">
      <alignment horizontal="center" vertical="center" wrapText="1"/>
    </xf>
    <xf numFmtId="0" fontId="19" fillId="10" borderId="11" applyAlignment="1" pivotButton="0" quotePrefix="0" xfId="0">
      <alignment horizontal="center" vertical="center" wrapText="1"/>
    </xf>
    <xf numFmtId="0" fontId="10" fillId="12" borderId="0" applyAlignment="1" pivotButton="0" quotePrefix="0" xfId="0">
      <alignment vertical="center"/>
    </xf>
    <xf numFmtId="0" fontId="10" fillId="12" borderId="0" applyAlignment="1" pivotButton="0" quotePrefix="0" xfId="0">
      <alignment horizontal="center" vertical="center"/>
    </xf>
    <xf numFmtId="0" fontId="11" fillId="12" borderId="0" applyAlignment="1" pivotButton="0" quotePrefix="0" xfId="0">
      <alignment horizontal="center" vertical="center"/>
    </xf>
    <xf numFmtId="0" fontId="13" fillId="12" borderId="0" applyAlignment="1" pivotButton="0" quotePrefix="0" xfId="0">
      <alignment horizontal="center" vertical="center"/>
    </xf>
    <xf numFmtId="0" fontId="13" fillId="12" borderId="0" applyAlignment="1" pivotButton="0" quotePrefix="0" xfId="0">
      <alignment horizontal="left" vertical="center"/>
    </xf>
    <xf numFmtId="0" fontId="15" fillId="12" borderId="0" applyAlignment="1" pivotButton="0" quotePrefix="0" xfId="0">
      <alignment horizontal="center" vertical="center"/>
    </xf>
    <xf numFmtId="0" fontId="17" fillId="12" borderId="0" applyAlignment="1" pivotButton="0" quotePrefix="0" xfId="0">
      <alignment horizontal="center" vertical="center"/>
    </xf>
    <xf numFmtId="0" fontId="15" fillId="12" borderId="0" applyAlignment="1" pivotButton="0" quotePrefix="0" xfId="0">
      <alignment vertical="center"/>
    </xf>
    <xf numFmtId="0" fontId="17" fillId="5" borderId="1" applyAlignment="1" pivotButton="0" quotePrefix="0" xfId="0">
      <alignment horizontal="center" vertical="center" wrapText="1"/>
    </xf>
    <xf numFmtId="0" fontId="9" fillId="0" borderId="0" applyAlignment="1" pivotButton="0" quotePrefix="0" xfId="0">
      <alignment horizontal="center" vertical="center"/>
    </xf>
    <xf numFmtId="166" fontId="13" fillId="5" borderId="1" applyAlignment="1" pivotButton="0" quotePrefix="0" xfId="0">
      <alignment horizontal="center" vertical="center"/>
    </xf>
    <xf numFmtId="0" fontId="15" fillId="13" borderId="1" applyAlignment="1" pivotButton="0" quotePrefix="0" xfId="0">
      <alignment horizontal="center" vertical="center" wrapText="1"/>
    </xf>
    <xf numFmtId="0" fontId="12" fillId="12" borderId="0" applyAlignment="1" pivotButton="0" quotePrefix="0" xfId="0">
      <alignment horizontal="right" vertical="center"/>
    </xf>
    <xf numFmtId="164" fontId="35" fillId="5" borderId="0" applyAlignment="1" pivotButton="0" quotePrefix="0" xfId="1">
      <alignment horizontal="center" vertical="center"/>
    </xf>
    <xf numFmtId="0" fontId="37" fillId="12" borderId="0" applyAlignment="1" pivotButton="0" quotePrefix="0" xfId="0">
      <alignment horizontal="left" vertical="center"/>
    </xf>
    <xf numFmtId="0" fontId="14" fillId="0" borderId="0" applyAlignment="1" pivotButton="0" quotePrefix="0" xfId="0">
      <alignment horizontal="center" vertical="center" wrapText="1"/>
    </xf>
    <xf numFmtId="0" fontId="19" fillId="14" borderId="1" applyAlignment="1" pivotButton="0" quotePrefix="0" xfId="0">
      <alignment horizontal="center" vertical="center" wrapText="1"/>
    </xf>
    <xf numFmtId="0" fontId="17" fillId="2" borderId="0" applyAlignment="1" pivotButton="0" quotePrefix="0" xfId="0">
      <alignment horizontal="center" vertical="center" wrapText="1"/>
    </xf>
    <xf numFmtId="9" fontId="0" fillId="0" borderId="0" applyAlignment="1" pivotButton="0" quotePrefix="0" xfId="2">
      <alignment horizontal="center"/>
    </xf>
    <xf numFmtId="0" fontId="0" fillId="0" borderId="0" applyAlignment="1" pivotButton="0" quotePrefix="0" xfId="0">
      <alignment horizontal="center"/>
    </xf>
    <xf numFmtId="166" fontId="15"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0" fontId="41" fillId="8" borderId="9" applyAlignment="1" pivotButton="0" quotePrefix="0" xfId="0">
      <alignment horizontal="center" vertical="center" wrapText="1"/>
    </xf>
    <xf numFmtId="0" fontId="42" fillId="8" borderId="12" applyAlignment="1" pivotButton="0" quotePrefix="0" xfId="0">
      <alignment horizontal="center" vertical="center" wrapText="1"/>
    </xf>
    <xf numFmtId="166" fontId="42" fillId="13" borderId="1" applyAlignment="1" pivotButton="0" quotePrefix="0" xfId="1">
      <alignment horizontal="center" vertical="center" wrapText="1"/>
    </xf>
    <xf numFmtId="0" fontId="19" fillId="10" borderId="9" applyAlignment="1" pivotButton="0" quotePrefix="0" xfId="0">
      <alignment horizontal="center" vertical="center" wrapText="1"/>
    </xf>
    <xf numFmtId="164" fontId="19" fillId="10" borderId="1" applyAlignment="1" pivotButton="0" quotePrefix="0" xfId="0">
      <alignment vertical="center" wrapText="1"/>
    </xf>
    <xf numFmtId="0" fontId="32" fillId="10" borderId="1" applyAlignment="1" pivotButton="0" quotePrefix="0" xfId="0">
      <alignment horizontal="center" vertical="center" wrapText="1"/>
    </xf>
    <xf numFmtId="0" fontId="42" fillId="14" borderId="12" applyAlignment="1" pivotButton="0" quotePrefix="0" xfId="0">
      <alignment horizontal="center" vertical="center" wrapText="1"/>
    </xf>
    <xf numFmtId="0" fontId="42" fillId="8" borderId="13" applyAlignment="1" pivotButton="0" quotePrefix="0" xfId="0">
      <alignment horizontal="center" vertical="center" wrapText="1"/>
    </xf>
    <xf numFmtId="9" fontId="0" fillId="0" borderId="1" applyAlignment="1" pivotButton="0" quotePrefix="0" xfId="2">
      <alignment horizontal="center"/>
    </xf>
    <xf numFmtId="0" fontId="0" fillId="13" borderId="1" pivotButton="0" quotePrefix="0" xfId="0"/>
    <xf numFmtId="0" fontId="0" fillId="13" borderId="1" applyAlignment="1" pivotButton="0" quotePrefix="0" xfId="0">
      <alignment horizontal="center"/>
    </xf>
    <xf numFmtId="9" fontId="0" fillId="13" borderId="1" applyAlignment="1" pivotButton="0" quotePrefix="0" xfId="2">
      <alignment horizontal="center"/>
    </xf>
    <xf numFmtId="0" fontId="0" fillId="13" borderId="1" applyAlignment="1" pivotButton="0" quotePrefix="0" xfId="0">
      <alignment horizontal="center" vertical="center" wrapText="1"/>
    </xf>
    <xf numFmtId="0" fontId="0" fillId="0" borderId="0" applyAlignment="1" pivotButton="0" quotePrefix="0" xfId="0">
      <alignment vertical="center"/>
    </xf>
    <xf numFmtId="0" fontId="17" fillId="12" borderId="20" applyAlignment="1" pivotButton="0" quotePrefix="0" xfId="0">
      <alignment horizontal="center" vertical="center"/>
    </xf>
    <xf numFmtId="0" fontId="15" fillId="8" borderId="1" applyAlignment="1" pivotButton="0" quotePrefix="0" xfId="0">
      <alignment horizontal="center" vertical="center" wrapText="1"/>
    </xf>
    <xf numFmtId="1" fontId="35" fillId="5" borderId="0" applyAlignment="1" pivotButton="0" quotePrefix="0" xfId="0">
      <alignment horizontal="right" vertical="center"/>
    </xf>
    <xf numFmtId="165" fontId="39" fillId="11" borderId="0" applyAlignment="1" pivotButton="0" quotePrefix="0" xfId="0">
      <alignment horizontal="center" vertical="center" wrapText="1"/>
    </xf>
    <xf numFmtId="14" fontId="15" fillId="13" borderId="1" applyAlignment="1" pivotButton="0" quotePrefix="0" xfId="0">
      <alignment horizontal="center" vertical="center" wrapText="1"/>
    </xf>
    <xf numFmtId="0" fontId="15" fillId="10" borderId="1" applyAlignment="1" pivotButton="0" quotePrefix="0" xfId="0">
      <alignment horizontal="center" vertical="center" wrapText="1"/>
    </xf>
    <xf numFmtId="0" fontId="31" fillId="13" borderId="12" applyAlignment="1" pivotButton="0" quotePrefix="0" xfId="0">
      <alignment horizontal="center" vertical="center" wrapText="1"/>
    </xf>
    <xf numFmtId="166" fontId="19" fillId="2" borderId="0" applyAlignment="1" pivotButton="0" quotePrefix="0" xfId="0">
      <alignment horizontal="right" vertical="center"/>
    </xf>
    <xf numFmtId="0" fontId="0" fillId="10" borderId="0" pivotButton="0" quotePrefix="0" xfId="0"/>
    <xf numFmtId="0" fontId="3" fillId="3" borderId="1" applyAlignment="1" pivotButton="0" quotePrefix="0" xfId="0">
      <alignment horizontal="center" vertical="center"/>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 fontId="0" fillId="3" borderId="1" applyAlignment="1" pivotButton="0" quotePrefix="0" xfId="0">
      <alignment horizontal="center" vertical="center" wrapText="1"/>
    </xf>
    <xf numFmtId="0" fontId="15" fillId="9" borderId="1" applyAlignment="1" applyProtection="1" pivotButton="0" quotePrefix="0" xfId="0">
      <alignment horizontal="center" vertical="center" wrapText="1"/>
      <protection locked="0" hidden="0"/>
    </xf>
    <xf numFmtId="0" fontId="15" fillId="9" borderId="2" applyAlignment="1" applyProtection="1" pivotButton="0" quotePrefix="0" xfId="0">
      <alignment horizontal="center" vertical="center" wrapText="1"/>
      <protection locked="0" hidden="0"/>
    </xf>
    <xf numFmtId="14" fontId="15" fillId="9" borderId="2" applyAlignment="1" applyProtection="1" pivotButton="0" quotePrefix="0" xfId="0">
      <alignment horizontal="center" vertical="center" wrapText="1"/>
      <protection locked="0" hidden="0"/>
    </xf>
    <xf numFmtId="0"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wrapText="1"/>
      <protection locked="0" hidden="0"/>
    </xf>
    <xf numFmtId="168" fontId="15" fillId="9" borderId="1" applyAlignment="1" applyProtection="1" pivotButton="0" quotePrefix="0" xfId="0">
      <alignment horizontal="center" vertical="center" wrapText="1"/>
      <protection locked="0" hidden="0"/>
    </xf>
    <xf numFmtId="168" fontId="15" fillId="9" borderId="3" applyAlignment="1" applyProtection="1" pivotButton="0" quotePrefix="0" xfId="0">
      <alignment horizontal="center" vertical="center" wrapText="1"/>
      <protection locked="0" hidden="0"/>
    </xf>
    <xf numFmtId="0" fontId="15" fillId="9" borderId="1" applyAlignment="1" applyProtection="1" pivotButton="0" quotePrefix="0" xfId="0">
      <alignment horizontal="center" vertical="center"/>
      <protection locked="0" hidden="0"/>
    </xf>
    <xf numFmtId="0" fontId="31" fillId="9" borderId="1" applyAlignment="1" applyProtection="1" pivotButton="0" quotePrefix="0" xfId="0">
      <alignment horizontal="center" vertical="center" wrapText="1"/>
      <protection locked="0" hidden="0"/>
    </xf>
    <xf numFmtId="0" fontId="40" fillId="9" borderId="1" applyAlignment="1" applyProtection="1" pivotButton="0" quotePrefix="0" xfId="0">
      <alignment horizontal="center" vertical="center" wrapText="1"/>
      <protection locked="0" hidden="0"/>
    </xf>
    <xf numFmtId="164" fontId="40" fillId="9" borderId="1" applyAlignment="1" applyProtection="1" pivotButton="0" quotePrefix="0" xfId="0">
      <alignment vertical="center" wrapText="1"/>
      <protection locked="0" hidden="0"/>
    </xf>
    <xf numFmtId="164" fontId="15" fillId="9" borderId="1" applyAlignment="1" applyProtection="1" pivotButton="0" quotePrefix="0" xfId="0">
      <alignment vertical="center" wrapText="1"/>
      <protection locked="0" hidden="0"/>
    </xf>
    <xf numFmtId="164" fontId="15" fillId="9" borderId="1" applyAlignment="1" applyProtection="1" pivotButton="0" quotePrefix="0" xfId="0">
      <alignment horizontal="center" vertical="center" wrapText="1"/>
      <protection locked="0" hidden="0"/>
    </xf>
    <xf numFmtId="164" fontId="15" fillId="9" borderId="2" applyAlignment="1" applyProtection="1" pivotButton="0" quotePrefix="0" xfId="0">
      <alignment horizontal="center" vertical="center" wrapText="1"/>
      <protection locked="0" hidden="0"/>
    </xf>
    <xf numFmtId="0" fontId="15" fillId="9" borderId="1" applyAlignment="1" applyProtection="1" pivotButton="0" quotePrefix="0" xfId="0">
      <alignment vertical="center" wrapText="1"/>
      <protection locked="0" hidden="0"/>
    </xf>
    <xf numFmtId="14" fontId="24" fillId="9" borderId="0" applyAlignment="1" applyProtection="1" pivotButton="0" quotePrefix="0" xfId="0">
      <alignment horizontal="center" vertical="center"/>
      <protection locked="0" hidden="0"/>
    </xf>
    <xf numFmtId="0" fontId="15" fillId="9" borderId="12" applyAlignment="1" applyProtection="1" pivotButton="0" quotePrefix="0" xfId="0">
      <alignment horizontal="center" vertical="center" wrapText="1"/>
      <protection locked="0" hidden="0"/>
    </xf>
    <xf numFmtId="0" fontId="25" fillId="9" borderId="1" applyAlignment="1" applyProtection="1" pivotButton="0" quotePrefix="0" xfId="0">
      <alignment horizontal="center" vertical="center" wrapText="1"/>
      <protection locked="0" hidden="0"/>
    </xf>
    <xf numFmtId="14" fontId="24" fillId="9" borderId="15" applyAlignment="1" applyProtection="1" pivotButton="0" quotePrefix="0" xfId="0">
      <alignment horizontal="center" vertical="center"/>
      <protection locked="0" hidden="0"/>
    </xf>
    <xf numFmtId="0" fontId="15" fillId="9" borderId="16" applyAlignment="1" applyProtection="1" pivotButton="0" quotePrefix="0" xfId="0">
      <alignment horizontal="center" vertical="center" wrapText="1"/>
      <protection locked="0" hidden="0"/>
    </xf>
    <xf numFmtId="14" fontId="26" fillId="9" borderId="1" applyAlignment="1" applyProtection="1" pivotButton="0" quotePrefix="0" xfId="0">
      <alignment horizontal="center" vertical="center"/>
      <protection locked="0" hidden="0"/>
    </xf>
    <xf numFmtId="2" fontId="15" fillId="9" borderId="1" applyAlignment="1" applyProtection="1" pivotButton="0" quotePrefix="0" xfId="0">
      <alignment horizontal="center" vertical="center" wrapText="1"/>
      <protection locked="0" hidden="0"/>
    </xf>
    <xf numFmtId="0" fontId="15" fillId="9" borderId="9" applyAlignment="1" applyProtection="1" pivotButton="0" quotePrefix="0" xfId="0">
      <alignment horizontal="center" vertical="center" wrapText="1"/>
      <protection locked="0" hidden="0"/>
    </xf>
    <xf numFmtId="0" fontId="15" fillId="9" borderId="17" applyAlignment="1" applyProtection="1" pivotButton="0" quotePrefix="0" xfId="0">
      <alignment horizontal="center" vertical="center" wrapText="1"/>
      <protection locked="0" hidden="0"/>
    </xf>
    <xf numFmtId="0" fontId="15" fillId="9" borderId="14" applyAlignment="1" applyProtection="1" pivotButton="0" quotePrefix="0" xfId="0">
      <alignment horizontal="center" vertical="center" wrapText="1"/>
      <protection locked="0" hidden="0"/>
    </xf>
    <xf numFmtId="14" fontId="15" fillId="9" borderId="3" applyAlignment="1" applyProtection="1" pivotButton="0" quotePrefix="0" xfId="0">
      <alignment horizontal="center" vertical="center" wrapText="1"/>
      <protection locked="0" hidden="0"/>
    </xf>
    <xf numFmtId="168" fontId="15" fillId="9" borderId="2" applyAlignment="1" applyProtection="1" pivotButton="0" quotePrefix="0" xfId="0">
      <alignment horizontal="center" vertical="center" wrapText="1"/>
      <protection locked="0" hidden="0"/>
    </xf>
    <xf numFmtId="168"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protection locked="0" hidden="0"/>
    </xf>
    <xf numFmtId="14" fontId="15"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center" vertical="center"/>
      <protection locked="0" hidden="0"/>
    </xf>
    <xf numFmtId="0" fontId="45" fillId="0" borderId="0" applyAlignment="1" pivotButton="0" quotePrefix="0" xfId="0">
      <alignment vertical="center"/>
    </xf>
    <xf numFmtId="0" fontId="46" fillId="0" borderId="25" pivotButton="0" quotePrefix="0" xfId="0"/>
    <xf numFmtId="0" fontId="0" fillId="0" borderId="22" pivotButton="0" quotePrefix="0" xfId="0"/>
    <xf numFmtId="0" fontId="48" fillId="0" borderId="25" applyAlignment="1" pivotButton="0" quotePrefix="0" xfId="0">
      <alignment horizontal="center" vertical="center"/>
    </xf>
    <xf numFmtId="0" fontId="49" fillId="0" borderId="25" applyAlignment="1" pivotButton="0" quotePrefix="0" xfId="0">
      <alignment horizontal="center" vertical="center"/>
    </xf>
    <xf numFmtId="0" fontId="0" fillId="0" borderId="22" applyAlignment="1" pivotButton="0" quotePrefix="0" xfId="0">
      <alignment vertical="center" wrapText="1"/>
    </xf>
    <xf numFmtId="0" fontId="50" fillId="0" borderId="22" applyAlignment="1" pivotButton="0" quotePrefix="0" xfId="0">
      <alignment vertical="center" wrapText="1"/>
    </xf>
    <xf numFmtId="0" fontId="0" fillId="0" borderId="26" pivotButton="0" quotePrefix="0" xfId="0"/>
    <xf numFmtId="0" fontId="0" fillId="0" borderId="27" pivotButton="0" quotePrefix="0" xfId="0"/>
    <xf numFmtId="0" fontId="0" fillId="0" borderId="0" applyAlignment="1" pivotButton="0" quotePrefix="0" xfId="0">
      <alignment vertical="center" wrapText="1"/>
    </xf>
    <xf numFmtId="0" fontId="46" fillId="0" borderId="0" pivotButton="0" quotePrefix="0" xfId="0"/>
    <xf numFmtId="0" fontId="19" fillId="14" borderId="9" applyAlignment="1" pivotButton="0" quotePrefix="0" xfId="0">
      <alignment horizontal="center" wrapText="1"/>
    </xf>
    <xf numFmtId="0" fontId="0" fillId="3" borderId="22" applyAlignment="1" pivotButton="0" quotePrefix="0" xfId="0">
      <alignment horizontal="left" vertical="center" wrapText="1"/>
    </xf>
    <xf numFmtId="0" fontId="2" fillId="5" borderId="22" applyAlignment="1" pivotButton="0" quotePrefix="0" xfId="0">
      <alignment wrapText="1"/>
    </xf>
    <xf numFmtId="0" fontId="2" fillId="5" borderId="22" applyAlignment="1" pivotButton="0" quotePrefix="0" xfId="0">
      <alignment horizontal="left" vertical="center" wrapText="1"/>
    </xf>
    <xf numFmtId="0" fontId="0" fillId="0" borderId="22" applyAlignment="1" pivotButton="0" quotePrefix="0" xfId="0">
      <alignment horizontal="left" vertical="center" wrapText="1"/>
    </xf>
    <xf numFmtId="0" fontId="43" fillId="0" borderId="26" applyAlignment="1" pivotButton="0" quotePrefix="0" xfId="0">
      <alignment horizontal="center" vertical="center"/>
    </xf>
    <xf numFmtId="0" fontId="0" fillId="0" borderId="27" applyAlignment="1" pivotButton="0" quotePrefix="0" xfId="0">
      <alignment wrapText="1"/>
    </xf>
    <xf numFmtId="0" fontId="0" fillId="9" borderId="22" applyAlignment="1" pivotButton="0" quotePrefix="0" xfId="0">
      <alignment horizontal="left" vertical="center" wrapText="1"/>
    </xf>
    <xf numFmtId="0" fontId="43" fillId="0" borderId="27" applyAlignment="1" pivotButton="0" quotePrefix="0" xfId="0">
      <alignment horizontal="center" vertical="center"/>
    </xf>
    <xf numFmtId="0" fontId="0" fillId="13" borderId="22" applyAlignment="1" pivotButton="0" quotePrefix="0" xfId="0">
      <alignment horizontal="left" vertical="center" wrapText="1"/>
    </xf>
    <xf numFmtId="0" fontId="2" fillId="10" borderId="22" applyAlignment="1" pivotButton="0" quotePrefix="0" xfId="0">
      <alignment horizontal="left" vertical="center" wrapText="1"/>
    </xf>
    <xf numFmtId="0" fontId="30" fillId="15" borderId="22" applyAlignment="1" pivotButton="0" quotePrefix="0" xfId="0">
      <alignment horizontal="left" vertical="center" wrapText="1"/>
    </xf>
    <xf numFmtId="0" fontId="44" fillId="16" borderId="22" applyAlignment="1" pivotButton="0" quotePrefix="0" xfId="0">
      <alignment horizontal="left" vertical="center" wrapText="1"/>
    </xf>
    <xf numFmtId="0" fontId="30" fillId="6" borderId="22" applyAlignment="1" pivotButton="0" quotePrefix="0" xfId="0">
      <alignment horizontal="left" vertical="center" wrapText="1"/>
    </xf>
    <xf numFmtId="0" fontId="30" fillId="11" borderId="22" applyAlignment="1" pivotButton="0" quotePrefix="0" xfId="0">
      <alignment horizontal="left" vertical="center" wrapText="1"/>
    </xf>
    <xf numFmtId="0" fontId="0" fillId="15" borderId="22" applyAlignment="1" pivotButton="0" quotePrefix="0" xfId="0">
      <alignment vertical="center" wrapText="1"/>
    </xf>
    <xf numFmtId="0" fontId="43" fillId="18" borderId="23" applyAlignment="1" pivotButton="0" quotePrefix="0" xfId="0">
      <alignment horizontal="left" vertical="center"/>
    </xf>
    <xf numFmtId="0" fontId="0" fillId="18" borderId="24" pivotButton="0" quotePrefix="0" xfId="0"/>
    <xf numFmtId="0" fontId="0" fillId="18" borderId="25" applyAlignment="1" pivotButton="0" quotePrefix="0" xfId="0">
      <alignment vertical="center" wrapText="1"/>
    </xf>
    <xf numFmtId="0" fontId="51" fillId="18" borderId="22" applyAlignment="1" pivotButton="0" quotePrefix="0" xfId="0">
      <alignment vertical="center" wrapText="1"/>
    </xf>
    <xf numFmtId="0" fontId="0" fillId="18" borderId="26" pivotButton="0" quotePrefix="0" xfId="0"/>
    <xf numFmtId="0" fontId="51" fillId="18" borderId="27" applyAlignment="1" pivotButton="0" quotePrefix="0" xfId="0">
      <alignment vertical="center" wrapText="1"/>
    </xf>
    <xf numFmtId="165" fontId="39" fillId="19" borderId="0" applyAlignment="1" pivotButton="0" quotePrefix="0" xfId="0">
      <alignment horizontal="center" vertical="center"/>
    </xf>
    <xf numFmtId="0" fontId="19" fillId="2" borderId="0" applyAlignment="1" pivotButton="0" quotePrefix="0" xfId="0">
      <alignment horizontal="center" vertical="center" wrapText="1"/>
    </xf>
    <xf numFmtId="1" fontId="20" fillId="0" borderId="0" applyAlignment="1" pivotButton="0" quotePrefix="0" xfId="0">
      <alignment horizontal="center" vertical="center" wrapText="1"/>
    </xf>
    <xf numFmtId="0" fontId="52" fillId="2" borderId="0" applyAlignment="1" pivotButton="0" quotePrefix="0" xfId="0">
      <alignment horizontal="right" vertical="center"/>
    </xf>
    <xf numFmtId="164" fontId="19" fillId="12" borderId="0" applyAlignment="1" pivotButton="0" quotePrefix="0" xfId="1">
      <alignment horizontal="center" vertical="center" wrapText="1"/>
    </xf>
    <xf numFmtId="0" fontId="20" fillId="12" borderId="0" applyAlignment="1" pivotButton="0" quotePrefix="0" xfId="0">
      <alignment horizontal="right" vertical="center" wrapText="1"/>
    </xf>
    <xf numFmtId="0" fontId="0" fillId="9" borderId="1" applyAlignment="1" applyProtection="1" pivotButton="0" quotePrefix="0" xfId="0">
      <alignment horizontal="center" vertical="center" wrapText="1"/>
      <protection locked="0" hidden="0"/>
    </xf>
    <xf numFmtId="0" fontId="0" fillId="0" borderId="1" applyAlignment="1" pivotButton="0" quotePrefix="0" xfId="0">
      <alignment horizontal="center" vertical="center" wrapText="1"/>
    </xf>
    <xf numFmtId="0" fontId="0" fillId="13" borderId="1" applyAlignment="1" pivotButton="0" quotePrefix="0" xfId="0">
      <alignment horizontal="center" vertical="center" wrapText="1"/>
    </xf>
    <xf numFmtId="0" fontId="0" fillId="0" borderId="1" applyAlignment="1" pivotButton="0" quotePrefix="0" xfId="0">
      <alignment horizontal="center" vertical="center"/>
    </xf>
    <xf numFmtId="0" fontId="0" fillId="13" borderId="1" applyAlignment="1" pivotButton="0" quotePrefix="0" xfId="0">
      <alignment horizontal="center" vertical="center"/>
    </xf>
    <xf numFmtId="0" fontId="45" fillId="17" borderId="23" applyAlignment="1" pivotButton="0" quotePrefix="0" xfId="0">
      <alignment horizontal="center" vertical="center"/>
    </xf>
    <xf numFmtId="0" fontId="45" fillId="17" borderId="24" applyAlignment="1" pivotButton="0" quotePrefix="0" xfId="0">
      <alignment horizontal="center" vertical="center"/>
    </xf>
    <xf numFmtId="0" fontId="47" fillId="18" borderId="23" applyAlignment="1" pivotButton="0" quotePrefix="0" xfId="0">
      <alignment horizontal="center"/>
    </xf>
    <xf numFmtId="0" fontId="47" fillId="18" borderId="24" applyAlignment="1" pivotButton="0" quotePrefix="0" xfId="0">
      <alignment horizontal="center"/>
    </xf>
    <xf numFmtId="0" fontId="47" fillId="18" borderId="25" applyAlignment="1" pivotButton="0" quotePrefix="0" xfId="0">
      <alignment horizontal="center"/>
    </xf>
    <xf numFmtId="0" fontId="47" fillId="18" borderId="22" applyAlignment="1" pivotButton="0" quotePrefix="0" xfId="0">
      <alignment horizontal="center"/>
    </xf>
    <xf numFmtId="0" fontId="5" fillId="10" borderId="0" applyAlignment="1" pivotButton="0" quotePrefix="0" xfId="0">
      <alignment horizontal="center" vertical="center"/>
    </xf>
    <xf numFmtId="0" fontId="4" fillId="5" borderId="1" applyAlignment="1" pivotButton="0" quotePrefix="0" xfId="0">
      <alignment horizontal="center" vertical="center"/>
    </xf>
    <xf numFmtId="0" fontId="2" fillId="5" borderId="1" applyAlignment="1" pivotButton="0" quotePrefix="0" xfId="0">
      <alignment horizontal="center" vertical="center"/>
    </xf>
    <xf numFmtId="0" fontId="0" fillId="15" borderId="1" applyAlignment="1" applyProtection="1" pivotButton="0" quotePrefix="0" xfId="0">
      <alignment horizontal="left" vertical="top" wrapText="1"/>
      <protection locked="0" hidden="0"/>
    </xf>
    <xf numFmtId="0" fontId="20" fillId="8" borderId="1" applyAlignment="1" pivotButton="0" quotePrefix="0" xfId="0">
      <alignment horizontal="center" vertical="center" wrapText="1"/>
    </xf>
    <xf numFmtId="0" fontId="20" fillId="8" borderId="2" applyAlignment="1" pivotButton="0" quotePrefix="0" xfId="0">
      <alignment horizontal="center" vertical="center"/>
    </xf>
    <xf numFmtId="0" fontId="20" fillId="8" borderId="4" applyAlignment="1" pivotButton="0" quotePrefix="0" xfId="0">
      <alignment horizontal="center" vertical="center"/>
    </xf>
    <xf numFmtId="0" fontId="20" fillId="8" borderId="3" applyAlignment="1" pivotButton="0" quotePrefix="0" xfId="0">
      <alignment horizontal="center" vertical="center"/>
    </xf>
    <xf numFmtId="0" fontId="34"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wrapText="1"/>
      <protection locked="0" hidden="0"/>
    </xf>
    <xf numFmtId="165" fontId="10" fillId="9" borderId="1" applyAlignment="1" applyProtection="1" pivotButton="0" quotePrefix="0" xfId="0">
      <alignment horizontal="center" vertical="center"/>
      <protection locked="0" hidden="0"/>
    </xf>
    <xf numFmtId="0" fontId="20" fillId="8" borderId="4" applyAlignment="1" pivotButton="0" quotePrefix="0" xfId="0">
      <alignment horizontal="center" vertical="center" wrapText="1"/>
    </xf>
    <xf numFmtId="0" fontId="20" fillId="8" borderId="3" applyAlignment="1" pivotButton="0" quotePrefix="0" xfId="0">
      <alignment horizontal="center" vertical="center" wrapText="1"/>
    </xf>
    <xf numFmtId="0" fontId="20" fillId="8" borderId="1" applyAlignment="1" pivotButton="0" quotePrefix="0" xfId="0">
      <alignment horizontal="center" vertical="center"/>
    </xf>
    <xf numFmtId="0" fontId="37" fillId="12" borderId="0" applyAlignment="1" pivotButton="0" quotePrefix="0" xfId="0">
      <alignment horizontal="center" vertical="center"/>
    </xf>
    <xf numFmtId="0" fontId="19" fillId="10" borderId="11" applyAlignment="1" pivotButton="0" quotePrefix="0" xfId="0">
      <alignment horizontal="center" vertical="center" wrapText="1"/>
    </xf>
    <xf numFmtId="0" fontId="19" fillId="10" borderId="10" applyAlignment="1" pivotButton="0" quotePrefix="0" xfId="0">
      <alignment horizontal="center" vertical="center" wrapText="1"/>
    </xf>
    <xf numFmtId="0" fontId="19" fillId="10" borderId="21" applyAlignment="1" pivotButton="0" quotePrefix="0" xfId="0">
      <alignment horizontal="center" vertical="center" wrapText="1"/>
    </xf>
    <xf numFmtId="0" fontId="19" fillId="10" borderId="19" applyAlignment="1" pivotButton="0" quotePrefix="0" xfId="0">
      <alignment horizontal="center" vertical="center" wrapText="1"/>
    </xf>
    <xf numFmtId="0" fontId="19" fillId="10" borderId="2" applyAlignment="1" pivotButton="0" quotePrefix="0" xfId="0">
      <alignment horizontal="center" vertical="center" wrapText="1"/>
    </xf>
    <xf numFmtId="0" fontId="19" fillId="10" borderId="4" applyAlignment="1" pivotButton="0" quotePrefix="0" xfId="0">
      <alignment horizontal="center" vertical="center" wrapText="1"/>
    </xf>
    <xf numFmtId="0" fontId="19" fillId="10" borderId="3" applyAlignment="1" pivotButton="0" quotePrefix="0" xfId="0">
      <alignment horizontal="center" vertical="center" wrapText="1"/>
    </xf>
    <xf numFmtId="0" fontId="12" fillId="12" borderId="0" applyAlignment="1" pivotButton="0" quotePrefix="0" xfId="0">
      <alignment horizontal="center" vertical="center"/>
    </xf>
    <xf numFmtId="0" fontId="17" fillId="12" borderId="8" applyAlignment="1" pivotButton="0" quotePrefix="0" xfId="0">
      <alignment horizontal="center" vertical="center"/>
    </xf>
    <xf numFmtId="0" fontId="17" fillId="12" borderId="20" applyAlignment="1" pivotButton="0" quotePrefix="0" xfId="0">
      <alignment horizontal="center" vertical="center"/>
    </xf>
    <xf numFmtId="0" fontId="17" fillId="12" borderId="7" applyAlignment="1" pivotButton="0" quotePrefix="0" xfId="0">
      <alignment horizontal="center" vertical="center"/>
    </xf>
    <xf numFmtId="0" fontId="37" fillId="12" borderId="0" applyAlignment="1" pivotButton="0" quotePrefix="0" xfId="0">
      <alignment horizontal="left" vertical="center"/>
    </xf>
    <xf numFmtId="165" fontId="39" fillId="19" borderId="0" applyAlignment="1" pivotButton="0" quotePrefix="0" xfId="0">
      <alignment horizontal="left" vertical="center" wrapText="1"/>
    </xf>
    <xf numFmtId="165" fontId="13" fillId="5" borderId="2" applyAlignment="1" pivotButton="0" quotePrefix="0" xfId="0">
      <alignment horizontal="center" vertical="center"/>
    </xf>
    <xf numFmtId="165" fontId="13" fillId="5" borderId="3" applyAlignment="1" pivotButton="0" quotePrefix="0" xfId="0">
      <alignment horizontal="center" vertical="center"/>
    </xf>
    <xf numFmtId="0" fontId="19" fillId="10" borderId="18" applyAlignment="1" pivotButton="0" quotePrefix="0" xfId="0">
      <alignment horizontal="center" vertical="center" wrapText="1"/>
    </xf>
    <xf numFmtId="0" fontId="13" fillId="5" borderId="2" applyAlignment="1" pivotButton="0" quotePrefix="0" xfId="0">
      <alignment horizontal="center" vertical="center" wrapText="1"/>
    </xf>
    <xf numFmtId="0" fontId="13" fillId="5" borderId="3" applyAlignment="1" pivotButton="0" quotePrefix="0" xfId="0">
      <alignment horizontal="center" vertical="center" wrapText="1"/>
    </xf>
    <xf numFmtId="0" fontId="13" fillId="5" borderId="2" applyAlignment="1" pivotButton="0" quotePrefix="0" xfId="0">
      <alignment horizontal="center" vertical="center"/>
    </xf>
    <xf numFmtId="0" fontId="13" fillId="5" borderId="3" applyAlignment="1" pivotButton="0" quotePrefix="0" xfId="0">
      <alignment horizontal="center" vertical="center"/>
    </xf>
    <xf numFmtId="0" fontId="52" fillId="2" borderId="0" applyAlignment="1" pivotButton="0" quotePrefix="0" xfId="0">
      <alignment horizontal="right" vertical="center"/>
    </xf>
    <xf numFmtId="0" fontId="19" fillId="10" borderId="2" applyAlignment="1" pivotButton="0" quotePrefix="0" xfId="0">
      <alignment horizontal="center" vertical="center"/>
    </xf>
    <xf numFmtId="0" fontId="19" fillId="10" borderId="4" applyAlignment="1" pivotButton="0" quotePrefix="0" xfId="0">
      <alignment horizontal="center" vertical="center"/>
    </xf>
    <xf numFmtId="0" fontId="19" fillId="10" borderId="3" applyAlignment="1" pivotButton="0" quotePrefix="0" xfId="0">
      <alignment horizontal="center" vertical="center"/>
    </xf>
    <xf numFmtId="0" fontId="45" fillId="17" borderId="28" applyAlignment="1" pivotButton="0" quotePrefix="0" xfId="0">
      <alignment horizontal="center" vertical="center"/>
    </xf>
    <xf numFmtId="0" fontId="0" fillId="0" borderId="24" pivotButton="0" quotePrefix="0" xfId="0"/>
    <xf numFmtId="0" fontId="47" fillId="18" borderId="28" applyAlignment="1" pivotButton="0" quotePrefix="0" xfId="0">
      <alignment horizontal="center"/>
    </xf>
    <xf numFmtId="0" fontId="47" fillId="18" borderId="30" applyAlignment="1" pivotButton="0" quotePrefix="0" xfId="0">
      <alignment horizontal="center"/>
    </xf>
    <xf numFmtId="0" fontId="0" fillId="0" borderId="3" pivotButton="0" quotePrefix="0" xfId="0"/>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0" borderId="3" applyProtection="1" pivotButton="0" quotePrefix="0" xfId="0">
      <protection locked="0" hidden="0"/>
    </xf>
    <xf numFmtId="166" fontId="13" fillId="5" borderId="1" applyAlignment="1" pivotButton="0" quotePrefix="0" xfId="0">
      <alignment horizontal="center" vertical="center"/>
    </xf>
    <xf numFmtId="165" fontId="10" fillId="9" borderId="1" applyAlignment="1" applyProtection="1" pivotButton="0" quotePrefix="0" xfId="0">
      <alignment horizontal="center" vertical="center"/>
      <protection locked="0" hidden="0"/>
    </xf>
    <xf numFmtId="0" fontId="0" fillId="0" borderId="4" pivotButton="0" quotePrefix="0" xfId="0"/>
    <xf numFmtId="0" fontId="13" fillId="5" borderId="1" applyAlignment="1" pivotButton="0" quotePrefix="0" xfId="0">
      <alignment horizontal="center" vertical="center" wrapText="1"/>
    </xf>
    <xf numFmtId="0" fontId="13" fillId="5" borderId="1" applyAlignment="1" pivotButton="0" quotePrefix="0" xfId="0">
      <alignment horizontal="center" vertical="center"/>
    </xf>
    <xf numFmtId="165" fontId="35" fillId="5" borderId="0" applyAlignment="1" pivotButton="0" quotePrefix="0" xfId="0">
      <alignment horizontal="center" vertical="center"/>
    </xf>
    <xf numFmtId="165" fontId="39" fillId="19" borderId="0" applyAlignment="1" pivotButton="0" quotePrefix="0" xfId="0">
      <alignment horizontal="left" vertical="center" wrapText="1"/>
    </xf>
    <xf numFmtId="165" fontId="13" fillId="5" borderId="1" applyAlignment="1" pivotButton="0" quotePrefix="0" xfId="0">
      <alignment horizontal="center" vertical="center"/>
    </xf>
    <xf numFmtId="165" fontId="39" fillId="19" borderId="0" applyAlignment="1" pivotButton="0" quotePrefix="0" xfId="0">
      <alignment horizontal="center" vertical="center"/>
    </xf>
    <xf numFmtId="165" fontId="39" fillId="11" borderId="0" applyAlignment="1" pivotButton="0" quotePrefix="0" xfId="0">
      <alignment horizontal="center" vertical="center" wrapText="1"/>
    </xf>
    <xf numFmtId="0" fontId="17" fillId="12" borderId="31" applyAlignment="1" pivotButton="0" quotePrefix="0" xfId="0">
      <alignment horizontal="center" vertical="center"/>
    </xf>
    <xf numFmtId="0" fontId="0" fillId="0" borderId="20" pivotButton="0" quotePrefix="0" xfId="0"/>
    <xf numFmtId="0" fontId="0" fillId="0" borderId="7" pivotButton="0" quotePrefix="0" xfId="0"/>
    <xf numFmtId="0" fontId="0" fillId="0" borderId="10" pivotButton="0" quotePrefix="0" xfId="0"/>
    <xf numFmtId="0" fontId="19" fillId="10" borderId="32" applyAlignment="1" pivotButton="0" quotePrefix="0" xfId="0">
      <alignment horizontal="center" vertical="center" wrapText="1"/>
    </xf>
    <xf numFmtId="0" fontId="0" fillId="0" borderId="19" pivotButton="0" quotePrefix="0" xfId="0"/>
    <xf numFmtId="0" fontId="19" fillId="10" borderId="1" applyAlignment="1" pivotButton="0" quotePrefix="0" xfId="0">
      <alignment horizontal="center" vertical="center"/>
    </xf>
    <xf numFmtId="0" fontId="0" fillId="0" borderId="18" pivotButton="0" quotePrefix="0" xfId="0"/>
    <xf numFmtId="166" fontId="15" fillId="13" borderId="1" applyAlignment="1" pivotButton="0" quotePrefix="0" xfId="1">
      <alignment horizontal="center" vertical="center" wrapText="1"/>
    </xf>
    <xf numFmtId="166" fontId="42"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166" fontId="19" fillId="2" borderId="0" applyAlignment="1" pivotButton="0" quotePrefix="0" xfId="0">
      <alignment horizontal="right" vertical="center"/>
    </xf>
    <xf numFmtId="0" fontId="0" fillId="0" borderId="32" pivotButton="0" quotePrefix="0" xfId="0"/>
    <xf numFmtId="0" fontId="0" fillId="0" borderId="12" pivotButton="0" quotePrefix="0" xfId="0"/>
  </cellXfs>
  <cellStyles count="3">
    <cellStyle name="Normal" xfId="0" builtinId="0"/>
    <cellStyle name="Currency" xfId="1" builtinId="4"/>
    <cellStyle name="Percent" xfId="2" builtinId="5"/>
  </cellStyles>
  <dxfs count="21">
    <dxf>
      <fill>
        <patternFill>
          <bgColor theme="0" tint="-0.499984740745262"/>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0" tint="-0.499984740745262"/>
        </patternFill>
      </fill>
    </dxf>
    <dxf>
      <font>
        <color theme="1"/>
      </font>
      <fill>
        <patternFill>
          <bgColor rgb="FFFFFF99"/>
        </patternFill>
      </fill>
    </dxf>
    <dxf>
      <font>
        <color theme="0"/>
      </font>
      <fill>
        <patternFill>
          <bgColor rgb="FF00B050"/>
        </patternFill>
      </fill>
    </dxf>
    <dxf>
      <font>
        <color theme="1"/>
      </font>
      <fill>
        <patternFill>
          <bgColor rgb="FFFFFF99"/>
        </patternFill>
      </fill>
    </dxf>
    <dxf>
      <font>
        <b val="1"/>
        <color theme="0"/>
      </font>
      <fill>
        <patternFill>
          <bgColor rgb="FF00B050"/>
        </patternFill>
      </fill>
      <border>
        <left/>
        <right/>
        <top/>
        <bottom/>
        <vertical/>
        <horizontal/>
      </border>
    </dxf>
    <dxf>
      <font>
        <b val="1"/>
        <color theme="0"/>
      </font>
      <fill>
        <patternFill>
          <bgColor rgb="FFFF0000"/>
        </patternFill>
      </fill>
      <border>
        <left style="thin">
          <color rgb="FFFF0000"/>
        </left>
        <right style="thin">
          <color rgb="FFFF0000"/>
        </right>
        <top style="thin">
          <color rgb="FFFF0000"/>
        </top>
        <bottom style="thin">
          <color rgb="FFFF0000"/>
        </bottom>
        <vertical/>
        <horizontal/>
      </border>
    </dxf>
    <dxf>
      <font>
        <color theme="0"/>
      </font>
      <fill>
        <patternFill>
          <bgColor rgb="FF00B050"/>
        </patternFill>
      </fill>
    </dxf>
    <dxf>
      <font>
        <color theme="1"/>
      </font>
      <fill>
        <patternFill>
          <bgColor rgb="FFFFFF99"/>
        </patternFill>
      </fill>
    </dxf>
    <dxf>
      <font>
        <color theme="0"/>
      </font>
      <fill>
        <patternFill>
          <bgColor rgb="FFFF3300"/>
        </patternFill>
      </fill>
    </dxf>
    <dxf>
      <font>
        <color theme="1"/>
      </font>
      <fill>
        <patternFill>
          <bgColor rgb="FFFFFF99"/>
        </patternFill>
      </fill>
    </dxf>
    <dxf>
      <fill>
        <patternFill>
          <bgColor theme="6" tint="0.7999816888943144"/>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styles" Target="styles.xml" Id="rId7"/><Relationship Type="http://schemas.openxmlformats.org/officeDocument/2006/relationships/theme" Target="theme/theme1.xml" Id="rId8"/></Relationships>
</file>

<file path=xl/externalLinks/_rels/externalLink1.xml.rels><Relationships xmlns="http://schemas.openxmlformats.org/package/2006/relationships"><Relationship Type="http://schemas.openxmlformats.org/officeDocument/2006/relationships/externalLinkPath" Target="https://attane.sharepoint.com/sites/ClientWork/Shared%20Documents/03%20SA/05%20Deliverables/Submissions%20Template/REPA%20TEMPLATE%20v1.1.xlsx" TargetMode="External" Id="rId2"/></Relationships>
</file>

<file path=xl/externalLinks/externalLink1.xml><?xml version="1.0" encoding="utf-8"?>
<externalLink xmlns="http://schemas.openxmlformats.org/spreadsheetml/2006/main">
  <externalBook xmlns:r="http://schemas.openxmlformats.org/officeDocument/2006/relationships" r:id="rId1">
    <sheetNames>
      <sheetName val="How to.."/>
      <sheetName val="Summary"/>
      <sheetName val="EPAR"/>
      <sheetName val="Indirects"/>
      <sheetName val="Dropdowns"/>
      <sheetName val="Activations"/>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tabColor rgb="FFFFFF00"/>
    <outlinePr summaryBelow="1" summaryRight="1"/>
    <pageSetUpPr/>
  </sheetPr>
  <dimension ref="A1:K36"/>
  <sheetViews>
    <sheetView showGridLines="0" zoomScaleNormal="100" workbookViewId="0">
      <selection activeCell="D17" sqref="D17"/>
    </sheetView>
  </sheetViews>
  <sheetFormatPr baseColWidth="8" defaultColWidth="10.89453125" defaultRowHeight="0" customHeight="1" zeroHeight="1"/>
  <cols>
    <col width="8.609375" customWidth="1" min="1" max="1"/>
    <col width="85.9609375" customWidth="1" min="2" max="2"/>
    <col width="3.62890625" customWidth="1" min="3" max="3"/>
    <col width="47.08203125" customWidth="1" min="4" max="4"/>
    <col width="34.16796875" customWidth="1" min="5" max="8"/>
    <col width="4.03515625" customWidth="1" min="9" max="9"/>
    <col width="10.89453125" customWidth="1" min="10" max="52"/>
    <col width="2.41796875" customWidth="1" min="53" max="53"/>
  </cols>
  <sheetData>
    <row r="1" ht="24" customHeight="1">
      <c r="A1" s="273" t="inlineStr">
        <is>
          <t>How to fill out the Template Sheet</t>
        </is>
      </c>
      <c r="B1" s="274" t="n"/>
      <c r="C1" s="183" t="n"/>
      <c r="D1" s="183" t="n"/>
      <c r="E1" s="183" t="n"/>
      <c r="F1" s="183" t="n"/>
      <c r="G1" s="183" t="n"/>
      <c r="H1" s="183" t="n"/>
      <c r="I1" s="183" t="n"/>
      <c r="J1" s="183" t="n"/>
      <c r="K1" s="183" t="n"/>
    </row>
    <row r="2" ht="3.75" customHeight="1" thickBot="1">
      <c r="A2" s="184" t="n"/>
      <c r="B2" s="185" t="n"/>
    </row>
    <row r="3" ht="18.75" customHeight="1">
      <c r="A3" s="275" t="inlineStr">
        <is>
          <t>Summary Tab</t>
        </is>
      </c>
      <c r="B3" s="274" t="n"/>
    </row>
    <row r="4" ht="30" customHeight="1">
      <c r="A4" s="186" t="n">
        <v>1</v>
      </c>
      <c r="B4" s="188" t="inlineStr">
        <is>
          <t>The dashboard is intended to assist the assessor with summarising the details for each claim and ensuring appropriate outcomes are reflected</t>
        </is>
      </c>
    </row>
    <row r="5" ht="30" customHeight="1">
      <c r="A5" s="186">
        <f>A4+1</f>
        <v/>
      </c>
      <c r="B5" s="195" t="inlineStr">
        <is>
          <t>Cells identified by this colour are autofill based on the selections or values within form 1 &amp; 2</t>
        </is>
      </c>
      <c r="D5" s="136" t="n"/>
      <c r="E5" s="136" t="n"/>
      <c r="F5" s="136" t="n"/>
    </row>
    <row r="6" ht="30" customHeight="1">
      <c r="A6" s="186">
        <f>A5+1</f>
        <v/>
      </c>
      <c r="B6" s="209" t="inlineStr">
        <is>
          <t>The assessor is to note any overall commentary relating the assessment that may be useful for reference by NSWRA or the Applicant to improve future funding requests.</t>
        </is>
      </c>
      <c r="D6" s="136" t="n"/>
      <c r="E6" s="136" t="n"/>
      <c r="F6" s="136" t="n"/>
    </row>
    <row r="7" ht="15.75" customHeight="1" thickBot="1">
      <c r="A7" s="199" t="n"/>
      <c r="B7" s="200" t="n"/>
      <c r="D7" s="136" t="n"/>
      <c r="E7" s="136" t="n"/>
      <c r="F7" s="136" t="n"/>
    </row>
    <row r="8" ht="18.75" customHeight="1">
      <c r="A8" s="275" t="inlineStr">
        <is>
          <t>Form 1 Tab</t>
        </is>
      </c>
      <c r="B8" s="274" t="n"/>
      <c r="D8" s="136" t="n"/>
      <c r="E8" s="136" t="n"/>
      <c r="F8" s="136" t="n"/>
    </row>
    <row r="9" ht="66" customHeight="1">
      <c r="A9" s="186">
        <f>A6+1</f>
        <v/>
      </c>
      <c r="B9" s="188" t="inlineStr">
        <is>
          <t>This tab in intended to capture information submitted by the applicant that is required in order to satisfy the minimum requirements of the states response to the Commonwealth Disaster Recovery Funding Arrangements (DRFA), NSW Disaster Recovery Assistance Guidelines and management system controls related to Reconstruction of Essential Public Asset (EPAR) claims</t>
        </is>
      </c>
      <c r="D9" s="136" t="n"/>
      <c r="E9" s="136" t="n"/>
    </row>
    <row r="10" ht="15" customHeight="1">
      <c r="A10" s="186">
        <f>A9+1</f>
        <v/>
      </c>
      <c r="B10" s="201" t="inlineStr">
        <is>
          <t>The user is required input values as derived from OneGMS outputs in any cell indicated by this colour</t>
        </is>
      </c>
      <c r="D10" s="136" t="n"/>
      <c r="E10" s="136" t="n"/>
    </row>
    <row r="11" ht="27.75" customHeight="1">
      <c r="A11" s="186">
        <f>A10+1</f>
        <v/>
      </c>
      <c r="B11" s="196" t="inlineStr">
        <is>
          <t>Cells identified by this colour are cell titles or autofill based on the data provided. No action is required from the user for these cells</t>
        </is>
      </c>
      <c r="D11" s="136" t="n"/>
      <c r="E11" s="136" t="n"/>
    </row>
    <row r="12" ht="15.75" customHeight="1" thickBot="1">
      <c r="A12" s="199" t="n"/>
      <c r="B12" s="202" t="n"/>
      <c r="D12" s="136" t="n"/>
      <c r="E12" s="136" t="n"/>
    </row>
    <row r="13" ht="18.75" customHeight="1">
      <c r="A13" s="275" t="inlineStr">
        <is>
          <t>Form 2 Tab</t>
        </is>
      </c>
      <c r="B13" s="274" t="n"/>
      <c r="D13" s="136" t="n"/>
      <c r="E13" s="136" t="n"/>
    </row>
    <row r="14" ht="27.75" customHeight="1">
      <c r="A14" s="186">
        <f>A11+1</f>
        <v/>
      </c>
      <c r="B14" s="198" t="inlineStr">
        <is>
          <t>This tab in intended to capture information provided and confirme by the assessor in accordance with the states DRFA management system controls related to Reconstruction of Essential Public Asset (EPAR) claims.</t>
        </is>
      </c>
    </row>
    <row r="15" ht="27.75" customHeight="1">
      <c r="A15" s="186">
        <f>A14+1</f>
        <v/>
      </c>
      <c r="B15" s="203" t="inlineStr">
        <is>
          <t>Cells identified by this colour are autofill from Form 1 for comparison and may be edited to correct or align records accurately.</t>
        </is>
      </c>
    </row>
    <row r="16" ht="27.75" customHeight="1">
      <c r="A16" s="186">
        <f>A15+1</f>
        <v/>
      </c>
      <c r="B16" s="197" t="inlineStr">
        <is>
          <t>Cells identified by this colour are cell titles or autofill based on the data provided. No action is required from the user for these cells</t>
        </is>
      </c>
    </row>
    <row r="17" ht="30" customHeight="1">
      <c r="A17" s="186">
        <f>A16+1</f>
        <v/>
      </c>
      <c r="B17" s="204" t="inlineStr">
        <is>
          <t>Cells identified by this colour are for assessor to select from the drop downs</t>
        </is>
      </c>
    </row>
    <row r="18" ht="30" customHeight="1">
      <c r="A18" s="186">
        <f>A17+1</f>
        <v/>
      </c>
      <c r="B18" s="205" t="inlineStr">
        <is>
          <t>Cells identified by this colour are for the assessor to input values</t>
        </is>
      </c>
    </row>
    <row r="19" ht="30" customHeight="1">
      <c r="A19" s="186" t="n">
        <v>11</v>
      </c>
      <c r="B19" s="206" t="inlineStr">
        <is>
          <t>Cells indentified  by this colour indicate the assessor cannot confirm the control requirements</t>
        </is>
      </c>
    </row>
    <row r="20" ht="30" customHeight="1">
      <c r="A20" s="186" t="n">
        <v>12</v>
      </c>
      <c r="B20" s="207" t="inlineStr">
        <is>
          <t>Cells identified by this colour indicate an input is required either by dropdown or free text in relation to the preceding cell</t>
        </is>
      </c>
    </row>
    <row r="21" ht="30" customHeight="1">
      <c r="A21" s="186" t="n">
        <v>13</v>
      </c>
      <c r="B21" s="208" t="inlineStr">
        <is>
          <t>Cells identified by this colour are for the assessor to revisit prior to finalisation of the assessment</t>
        </is>
      </c>
    </row>
    <row r="22" ht="15.75" customHeight="1" thickBot="1">
      <c r="A22" s="199" t="n"/>
      <c r="B22" s="202" t="n"/>
    </row>
    <row r="23" ht="18.75" customHeight="1">
      <c r="A23" s="276" t="inlineStr">
        <is>
          <t>Explanatory notes</t>
        </is>
      </c>
      <c r="B23" s="185" t="n"/>
    </row>
    <row r="24" ht="30" customHeight="1">
      <c r="A24" s="187">
        <f>A21+1</f>
        <v/>
      </c>
      <c r="B24" s="188" t="inlineStr">
        <is>
          <t>This file must be saved and uploaded to OneGMS</t>
        </is>
      </c>
    </row>
    <row r="25" ht="30" customHeight="1">
      <c r="A25" s="187">
        <f>A24+1</f>
        <v/>
      </c>
      <c r="B25" s="188" t="inlineStr">
        <is>
          <t>All reference files used in the assessment must be uploaded to OneGMS</t>
        </is>
      </c>
    </row>
    <row r="26" ht="30" customHeight="1">
      <c r="A26" s="187">
        <f>A25+1</f>
        <v/>
      </c>
      <c r="B26" s="188" t="inlineStr">
        <is>
          <t>Certification of this assessment is via OneGMS</t>
        </is>
      </c>
    </row>
    <row r="27" ht="30" customHeight="1">
      <c r="A27" s="187">
        <f>A26+1</f>
        <v/>
      </c>
      <c r="B27" s="189" t="inlineStr">
        <is>
          <t>not used</t>
        </is>
      </c>
    </row>
    <row r="28" ht="30" customHeight="1">
      <c r="A28" s="187">
        <f>A27+1</f>
        <v/>
      </c>
      <c r="B28" s="189" t="inlineStr">
        <is>
          <t>not used</t>
        </is>
      </c>
    </row>
    <row r="29" ht="30" customHeight="1">
      <c r="A29" s="187" t="inlineStr">
        <is>
          <t>Column U</t>
        </is>
      </c>
      <c r="B29" s="188" t="inlineStr">
        <is>
          <t>Evidence Validation Record: is the file or reference document that identifies the assurance checks performed on location data. This will need to be uploaded to OneGMS</t>
        </is>
      </c>
    </row>
    <row r="30" ht="30" customHeight="1">
      <c r="A30" s="187" t="inlineStr">
        <is>
          <t>Column P</t>
        </is>
      </c>
      <c r="B30" s="188" t="inlineStr">
        <is>
          <t>Supporting Information: list the evidence that was not considered eligible for assessment. This may have been included in columns Q and/or T</t>
        </is>
      </c>
    </row>
    <row r="31" ht="30" customHeight="1">
      <c r="A31" s="187" t="inlineStr">
        <is>
          <t>Column BL</t>
        </is>
      </c>
      <c r="B31" s="188" t="inlineStr">
        <is>
          <t>Comments: use this cell to note any information relevant to the assessment of the relevant line item related to scope, cost or evidence you think provides context for your assessment</t>
        </is>
      </c>
    </row>
    <row r="32" ht="15.75" customHeight="1" thickBot="1">
      <c r="A32" s="190" t="n"/>
      <c r="B32" s="191" t="n"/>
    </row>
    <row r="33" ht="15" customHeight="1">
      <c r="A33" s="210" t="inlineStr">
        <is>
          <t>For queries or comments relating to the assessment process please contact:</t>
        </is>
      </c>
      <c r="B33" s="211" t="n"/>
    </row>
    <row r="34" ht="15" customFormat="1" customHeight="1" s="192">
      <c r="A34" s="212" t="n"/>
      <c r="B34" s="213" t="inlineStr">
        <is>
          <t>Name</t>
        </is>
      </c>
    </row>
    <row r="35" ht="15.75" customHeight="1" thickBot="1">
      <c r="A35" s="214" t="n"/>
      <c r="B35" s="215" t="inlineStr">
        <is>
          <t>Contact information</t>
        </is>
      </c>
    </row>
    <row r="36" ht="15" customHeight="1">
      <c r="A36" s="193" t="n"/>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sheetData>
  <sheetProtection selectLockedCells="1" selectUnlockedCells="1" algorithmName="SHA-512" sheet="1" objects="1" insertRows="1" insertHyperlinks="1" autoFilter="1" scenarios="1" formatColumns="1" deleteColumns="1" insertColumns="1" pivotTables="1" deleteRows="1" formatCells="1" saltValue="exNsjhq9O/zhUHsBoplG8g==" formatRows="1" sort="1" spinCount="100000" hashValue="rsb+vHhEVSi4P2qErJHHo9KldFm2Lp+6V9AOBOLyTidjasOFHmm4t0F1EL2PpTl+gTPy7hENg0gYckkSKmwzpQ=="/>
  <mergeCells count="5">
    <mergeCell ref="A13:B13"/>
    <mergeCell ref="A1:B1"/>
    <mergeCell ref="A23:B23"/>
    <mergeCell ref="A8:B8"/>
    <mergeCell ref="A3:B3"/>
  </mergeCells>
  <pageMargins left="0.7" right="0.7" top="0.75" bottom="0.75" header="0.3" footer="0.3"/>
  <pageSetup orientation="portrait" paperSize="9" horizontalDpi="0" verticalDpi="0"/>
</worksheet>
</file>

<file path=xl/worksheets/sheet2.xml><?xml version="1.0" encoding="utf-8"?>
<worksheet xmlns="http://schemas.openxmlformats.org/spreadsheetml/2006/main">
  <sheetPr>
    <tabColor rgb="FF00B050"/>
    <outlinePr summaryBelow="1" summaryRight="1"/>
    <pageSetUpPr/>
  </sheetPr>
  <dimension ref="A1:D31"/>
  <sheetViews>
    <sheetView topLeftCell="A11" zoomScale="115" zoomScaleNormal="115" workbookViewId="0">
      <selection activeCell="B30" sqref="B30:C30"/>
    </sheetView>
  </sheetViews>
  <sheetFormatPr baseColWidth="8" defaultColWidth="0" defaultRowHeight="0" customHeight="1" zeroHeight="1"/>
  <cols>
    <col width="3.62890625" customWidth="1" min="1" max="1"/>
    <col width="36.9921875" customWidth="1" min="2" max="2"/>
    <col width="66.85546875" customWidth="1" min="3" max="3"/>
    <col width="3.62890625" customWidth="1" min="4" max="4"/>
    <col hidden="1" width="10.89453125" customWidth="1" min="5" max="16383"/>
    <col hidden="1" width="7.53125" customWidth="1" min="16384" max="16384"/>
  </cols>
  <sheetData>
    <row r="1" ht="40.5" customHeight="1">
      <c r="A1" s="145" t="n"/>
      <c r="B1" s="233" t="inlineStr">
        <is>
          <t>Assessment Summary</t>
        </is>
      </c>
      <c r="D1" s="145" t="n"/>
    </row>
    <row r="2" ht="15" customHeight="1">
      <c r="A2" s="145" t="n"/>
      <c r="B2" s="145" t="n"/>
      <c r="C2" s="145" t="n"/>
      <c r="D2" s="145" t="n"/>
    </row>
    <row r="3" ht="24" customHeight="1">
      <c r="A3" s="145" t="n"/>
      <c r="B3" s="234" t="inlineStr">
        <is>
          <t>Submission details</t>
        </is>
      </c>
      <c r="C3" s="277" t="n"/>
      <c r="D3" s="145" t="n"/>
    </row>
    <row r="4" ht="18" customHeight="1">
      <c r="A4" s="145" t="n"/>
      <c r="B4" s="146" t="inlineStr">
        <is>
          <t>Applicant</t>
        </is>
      </c>
      <c r="C4" s="147">
        <f>'Form 1'!D4</f>
        <v/>
      </c>
      <c r="D4" s="145" t="n"/>
    </row>
    <row r="5" ht="18" customHeight="1">
      <c r="A5" s="145" t="n"/>
      <c r="B5" s="146" t="inlineStr">
        <is>
          <t>Submission Type</t>
        </is>
      </c>
      <c r="C5" s="147" t="inlineStr">
        <is>
          <t>Essential Public Asset Reconstruction</t>
        </is>
      </c>
      <c r="D5" s="145" t="n"/>
    </row>
    <row r="6" ht="18" customHeight="1">
      <c r="A6" s="145" t="n"/>
      <c r="B6" s="146" t="inlineStr">
        <is>
          <t>Submission number</t>
        </is>
      </c>
      <c r="C6" s="147">
        <f>'Form 1'!D10</f>
        <v/>
      </c>
      <c r="D6" s="145" t="n"/>
    </row>
    <row r="7" ht="18" customHeight="1">
      <c r="A7" s="145" t="n"/>
      <c r="B7" s="146" t="inlineStr">
        <is>
          <t>AGRN</t>
        </is>
      </c>
      <c r="C7" s="147">
        <f>'Form 1'!D5</f>
        <v/>
      </c>
      <c r="D7" s="145" t="n"/>
    </row>
    <row r="8" ht="18" customHeight="1">
      <c r="A8" s="145" t="n"/>
      <c r="B8" s="146" t="inlineStr">
        <is>
          <t>Event</t>
        </is>
      </c>
      <c r="C8" s="147">
        <f>'Form 1'!D6</f>
        <v/>
      </c>
      <c r="D8" s="145" t="n"/>
    </row>
    <row r="9" ht="18" customHeight="1">
      <c r="A9" s="145" t="n"/>
      <c r="B9" s="146" t="inlineStr">
        <is>
          <t>Event end date</t>
        </is>
      </c>
      <c r="C9" s="278">
        <f>IF('Form 1'!D8&lt;&gt;"", 'Form 1'!D8, IF('Form 1'!D7&lt;&gt;"", 'Form 1'!D7, "requires date"))</f>
        <v/>
      </c>
      <c r="D9" s="145" t="n"/>
    </row>
    <row r="10" ht="12" customHeight="1">
      <c r="A10" s="145" t="n"/>
      <c r="B10" s="145" t="n"/>
      <c r="C10" s="145" t="n"/>
      <c r="D10" s="145" t="n"/>
    </row>
    <row r="11" ht="18" customHeight="1">
      <c r="A11" s="145" t="n"/>
      <c r="B11" s="146" t="inlineStr">
        <is>
          <t>Claim application date</t>
        </is>
      </c>
      <c r="C11" s="279">
        <f>'Form 1'!D9</f>
        <v/>
      </c>
      <c r="D11" s="145" t="n"/>
    </row>
    <row r="12" ht="18" customHeight="1">
      <c r="A12" s="145" t="n"/>
      <c r="B12" s="146" t="inlineStr">
        <is>
          <t>Council Ref</t>
        </is>
      </c>
      <c r="C12" s="147">
        <f>'Form 1'!D11</f>
        <v/>
      </c>
      <c r="D12" s="145" t="n"/>
    </row>
    <row r="13" ht="18" customHeight="1">
      <c r="A13" s="145" t="n"/>
      <c r="B13" s="146" t="inlineStr">
        <is>
          <t>Project Name</t>
        </is>
      </c>
      <c r="C13" s="147">
        <f>'Form 1'!D12</f>
        <v/>
      </c>
      <c r="D13" s="145" t="n"/>
    </row>
    <row r="14" ht="18" customHeight="1">
      <c r="A14" s="145" t="n"/>
      <c r="B14" s="146">
        <f>'Form 1'!C10</f>
        <v/>
      </c>
      <c r="C14" s="147">
        <f>'Form 1'!D10</f>
        <v/>
      </c>
      <c r="D14" s="145" t="n"/>
    </row>
    <row r="15" ht="12" customHeight="1">
      <c r="A15" s="145" t="n"/>
      <c r="B15" s="145" t="n"/>
      <c r="C15" s="145" t="n"/>
      <c r="D15" s="145" t="n"/>
    </row>
    <row r="16" ht="24" customHeight="1">
      <c r="A16" s="145" t="n"/>
      <c r="B16" s="235" t="inlineStr">
        <is>
          <t>Submission Request</t>
        </is>
      </c>
      <c r="C16" s="277" t="n"/>
      <c r="D16" s="145" t="n"/>
    </row>
    <row r="17" ht="18" customHeight="1">
      <c r="A17" s="145" t="n"/>
      <c r="B17" s="146" t="inlineStr">
        <is>
          <t>Total Submitted value ($)</t>
        </is>
      </c>
      <c r="C17" s="280">
        <f>'Form 1'!H4</f>
        <v/>
      </c>
      <c r="D17" s="145" t="n"/>
    </row>
    <row r="18" ht="18" customHeight="1">
      <c r="A18" s="145" t="n"/>
      <c r="B18" s="146" t="inlineStr">
        <is>
          <t>Total Assets</t>
        </is>
      </c>
      <c r="C18" s="151" t="n">
        <v>3</v>
      </c>
      <c r="D18" s="145" t="n"/>
    </row>
    <row r="19" ht="18" customHeight="1">
      <c r="A19" s="145" t="n"/>
      <c r="B19" s="146" t="inlineStr">
        <is>
          <t>Total Damage Items</t>
        </is>
      </c>
      <c r="C19" s="147" t="n">
        <v>3</v>
      </c>
      <c r="D19" s="145" t="n"/>
    </row>
    <row r="20" ht="12" customHeight="1">
      <c r="A20" s="145" t="n"/>
      <c r="B20" s="145" t="n"/>
      <c r="C20" s="145" t="n"/>
      <c r="D20" s="145" t="n"/>
    </row>
    <row r="21" ht="24" customHeight="1">
      <c r="A21" s="145" t="n"/>
      <c r="B21" s="235" t="inlineStr">
        <is>
          <t>Assessment Outcome</t>
        </is>
      </c>
      <c r="C21" s="277" t="n"/>
      <c r="D21" s="145" t="n"/>
    </row>
    <row r="22" ht="18" customHeight="1">
      <c r="A22" s="145" t="n"/>
      <c r="B22" s="146" t="inlineStr">
        <is>
          <t>TotalEligible value ($)</t>
        </is>
      </c>
      <c r="C22" s="280">
        <f>'Form 2'!H12</f>
        <v/>
      </c>
      <c r="D22" s="145" t="n"/>
    </row>
    <row r="23" ht="18" customHeight="1">
      <c r="A23" s="145" t="n"/>
      <c r="B23" s="146" t="inlineStr">
        <is>
          <t>Total Direct ($)</t>
        </is>
      </c>
      <c r="C23" s="280">
        <f>'Form 2'!AX70</f>
        <v/>
      </c>
      <c r="D23" s="145" t="n"/>
    </row>
    <row r="24" ht="18" customHeight="1">
      <c r="A24" s="145" t="n"/>
      <c r="B24" s="146" t="inlineStr">
        <is>
          <t>Total Indirect ($)</t>
        </is>
      </c>
      <c r="C24" s="280">
        <f>'Form 2'!BB70</f>
        <v/>
      </c>
      <c r="D24" s="145" t="n"/>
    </row>
    <row r="25" ht="18" customHeight="1">
      <c r="A25" s="145" t="n"/>
      <c r="B25" s="146" t="inlineStr">
        <is>
          <t>Total Eligible Assets</t>
        </is>
      </c>
      <c r="C25" s="151" t="n">
        <v>3</v>
      </c>
      <c r="D25" s="145" t="n"/>
    </row>
    <row r="26" ht="18" customHeight="1">
      <c r="A26" s="145" t="n"/>
      <c r="B26" s="146" t="inlineStr">
        <is>
          <t>Total Eligible Damage Items</t>
        </is>
      </c>
      <c r="C26" s="147" t="n">
        <v>3</v>
      </c>
      <c r="D26" s="145" t="n"/>
    </row>
    <row r="27" ht="18" customHeight="1">
      <c r="A27" s="145" t="n"/>
      <c r="B27" s="146" t="inlineStr">
        <is>
          <t>Total Ineligible value ($)</t>
        </is>
      </c>
      <c r="C27" s="280">
        <f>'Form 2'!H13</f>
        <v/>
      </c>
      <c r="D27" s="145" t="n"/>
    </row>
    <row r="28" ht="12" customHeight="1">
      <c r="A28" s="145" t="n"/>
      <c r="B28" s="145" t="n"/>
      <c r="C28" s="145" t="n"/>
      <c r="D28" s="145" t="n"/>
    </row>
    <row r="29" ht="26.1" customHeight="1">
      <c r="A29" s="145" t="n"/>
      <c r="B29" s="235" t="inlineStr">
        <is>
          <t>Assessor comments</t>
        </is>
      </c>
      <c r="C29" s="277" t="n"/>
      <c r="D29" s="145" t="n"/>
    </row>
    <row r="30" ht="168.95" customHeight="1">
      <c r="A30" s="145" t="n"/>
      <c r="B30" s="236" t="n"/>
      <c r="C30" s="281" t="n"/>
      <c r="D30" s="145" t="n"/>
    </row>
    <row r="31" ht="12" customHeight="1">
      <c r="A31" s="145" t="n"/>
      <c r="B31" s="145" t="n"/>
      <c r="C31" s="145" t="n"/>
      <c r="D31" s="145" t="n"/>
    </row>
    <row r="32" ht="15" customHeight="1"/>
  </sheetData>
  <sheetProtection selectLockedCells="1" selectUnlockedCells="0" algorithmName="SHA-512" sheet="1" objects="1" insertRows="1" insertHyperlinks="1" autoFilter="1" scenarios="1" formatColumns="1" deleteColumns="1" insertColumns="1" pivotTables="1" deleteRows="1" formatCells="1" saltValue="SdFNEux/qYgzl9xcN3WMVw==" formatRows="1" sort="1" spinCount="100000" hashValue="vp7KQeSxXDCqD++xuz0Mmxb0V5CSpj6NztpRhuCxmanvf8StvYJJ+OPZllRGfpYxIZklFVYHgpYTMqIzXf1h/A=="/>
  <mergeCells count="6">
    <mergeCell ref="B21:C21"/>
    <mergeCell ref="B30:C30"/>
    <mergeCell ref="B16:C16"/>
    <mergeCell ref="B29:C29"/>
    <mergeCell ref="B3:C3"/>
    <mergeCell ref="B1:C1"/>
  </mergeCells>
  <dataValidations xWindow="897" yWindow="545" count="12">
    <dataValidation sqref="C11" showDropDown="0" showInputMessage="0" showErrorMessage="1" allowBlank="1" promptTitle="Claim Application Date" prompt="Applicant to add the date of submission lodgement eg/ 24/03/25"/>
    <dataValidation sqref="C12" showDropDown="0" showInputMessage="0" showErrorMessage="1" allowBlank="1" promptTitle="Council Reference" prompt="Applicant reference number or label (free text) that can be used to correlate records across organisations"/>
    <dataValidation sqref="C13" showDropDown="0" showInputMessage="0" showErrorMessage="1" allowBlank="1" promptTitle="Project Name" prompt="Applicant Project Name for easy reference (free text) during delivery phase or to identify Assets quickly"/>
    <dataValidation sqref="B30:C30" showDropDown="0" showInputMessage="1" showErrorMessage="1" allowBlank="1" promptTitle="Comments" prompt="Free text field notes by applicant or from the triage to the assessor as general comments related to the submission. "/>
    <dataValidation sqref="C14" showDropDown="0" showInputMessage="0" showErrorMessage="1" allowBlank="1" promptTitle="Project Name" prompt="OneGMS reference #: for easy reference [autofill from form]_x000a_"/>
    <dataValidation sqref="C25" showDropDown="0" showInputMessage="1" showErrorMessage="1" allowBlank="1" promptTitle="Direct Cost" prompt="Add the total Direct Cost if known"/>
    <dataValidation sqref="C26:C27" showDropDown="0" showInputMessage="0" showErrorMessage="1" allowBlank="1" promptTitle="Indirect Cost" prompt="Add the total indirect cost if known"/>
    <dataValidation sqref="C18" showDropDown="0" showInputMessage="1" showErrorMessage="1" allowBlank="1" promptTitle="Total Assets" prompt="Defines the total number of unique assets within the submission"/>
    <dataValidation sqref="C19" showDropDown="0" showInputMessage="1" showErrorMessage="1" allowBlank="1" promptTitle="Damage Items" prompt="Defines the total number of treatments required for reconstruction in a submission"/>
    <dataValidation sqref="C24" showDropDown="0" showInputMessage="1" showErrorMessage="1" allowBlank="1" promptTitle="Indirect Cost" prompt="Defines the total eligible indirect costs within the submission following assessment"/>
    <dataValidation sqref="C23" showDropDown="0" showInputMessage="1" showErrorMessage="1" allowBlank="1" promptTitle="Direct Cost" prompt="Defines the total eligible direct costs within the submission following assessment"/>
    <dataValidation sqref="C22" showDropDown="0" showInputMessage="1" showErrorMessage="1" allowBlank="1" promptTitle="Total Elgible Value" prompt="Defines the total value assessed as eligible following assessment"/>
  </dataValidations>
  <pageMargins left="0.7" right="0.7" top="0.75" bottom="0.75" header="0.3" footer="0.3"/>
  <pageSetup orientation="portrait" paperSize="9" horizontalDpi="0" verticalDpi="0"/>
</worksheet>
</file>

<file path=xl/worksheets/sheet3.xml><?xml version="1.0" encoding="utf-8"?>
<worksheet xmlns="http://schemas.openxmlformats.org/spreadsheetml/2006/main">
  <sheetPr>
    <tabColor theme="0" tint="-0.3499862666707358"/>
    <outlinePr summaryBelow="1" summaryRight="1"/>
    <pageSetUpPr/>
  </sheetPr>
  <dimension ref="A2:DV278"/>
  <sheetViews>
    <sheetView topLeftCell="U1" zoomScale="85" zoomScaleNormal="85" workbookViewId="0">
      <selection activeCell="AC20" sqref="AC20"/>
    </sheetView>
  </sheetViews>
  <sheetFormatPr baseColWidth="8" defaultColWidth="9.14453125" defaultRowHeight="12.75"/>
  <cols>
    <col width="1.8828125" customWidth="1" style="59" min="1" max="1"/>
    <col width="7.3984375" bestFit="1" customWidth="1" style="58" min="2" max="2"/>
    <col width="32.8203125" customWidth="1" style="58" min="3" max="3"/>
    <col width="20.4453125" customWidth="1" style="58" min="4" max="4"/>
    <col width="30.40234375" customWidth="1" style="58" min="5" max="5"/>
    <col width="31.609375" customWidth="1" style="58" min="6" max="7"/>
    <col width="24.6171875" customWidth="1" style="58" min="8" max="8"/>
    <col width="20.58203125" customWidth="1" style="58" min="9" max="13"/>
    <col width="27.98046875" customWidth="1" style="58" min="14" max="14"/>
    <col width="43.58203125" customWidth="1" style="59" min="15" max="15"/>
    <col width="45.6015625" customWidth="1" style="59" min="16" max="16"/>
    <col width="32.5546875" customWidth="1" style="12" min="17" max="17"/>
    <col width="30.53515625" customWidth="1" style="59" min="18" max="18"/>
    <col width="32.015625" customWidth="1" style="58" min="19" max="19"/>
    <col width="31.87890625" customWidth="1" style="58" min="20" max="20"/>
    <col width="50.578125" customWidth="1" style="59" min="21" max="22"/>
    <col width="12.5078125" customWidth="1" style="59" min="23" max="24"/>
    <col width="18.4296875" customWidth="1" style="59" min="25" max="25"/>
    <col width="13.44921875" customWidth="1" style="59" min="26" max="26"/>
    <col width="15.46875" customWidth="1" style="59" min="27" max="27"/>
    <col width="12.375" customWidth="1" style="59" min="28" max="28"/>
    <col width="26.09765625" customWidth="1" style="59" min="29" max="29"/>
    <col width="20.58203125" customWidth="1" style="59" min="30" max="30"/>
    <col width="28.78515625" customWidth="1" style="59" min="31" max="31"/>
    <col width="25.15234375" customWidth="1" style="59" min="32" max="32"/>
    <col width="27.84375" customWidth="1" style="59" min="33" max="34"/>
    <col width="32.41796875" customWidth="1" style="59" min="35" max="35"/>
    <col width="43.58203125" customWidth="1" style="59" min="36" max="36"/>
    <col width="9.14453125" customWidth="1" style="59" min="37" max="16384"/>
  </cols>
  <sheetData>
    <row r="2" ht="34.5" customFormat="1" customHeight="1" s="6">
      <c r="B2" s="3" t="n"/>
      <c r="C2" s="1" t="inlineStr">
        <is>
          <t>Essential Public Asset Reconstruction Works (EPAR)  FY 25/26</t>
        </is>
      </c>
      <c r="D2" s="2" t="n"/>
      <c r="E2" s="2" t="n"/>
      <c r="F2" s="3" t="n"/>
      <c r="G2" s="3" t="n"/>
      <c r="H2" s="3" t="n"/>
      <c r="I2" s="3" t="n"/>
      <c r="J2" s="110" t="n"/>
      <c r="K2" s="110" t="n"/>
      <c r="L2" s="110" t="n"/>
      <c r="M2" s="4" t="n"/>
      <c r="N2" s="5" t="n"/>
      <c r="Q2" s="5" t="n"/>
      <c r="S2" s="5" t="n"/>
      <c r="T2" s="5" t="n"/>
    </row>
    <row r="3" ht="31.5" customFormat="1" customHeight="1" s="11">
      <c r="B3" s="3" t="n"/>
      <c r="C3" s="7" t="inlineStr">
        <is>
          <t>OneGMS Application for Estimated reconstruction costs</t>
        </is>
      </c>
      <c r="D3" s="8" t="n"/>
      <c r="E3" s="8" t="n"/>
      <c r="F3" s="8" t="n"/>
      <c r="G3" s="8" t="n"/>
      <c r="H3" s="9" t="n"/>
      <c r="I3" s="3" t="n"/>
      <c r="J3" s="110" t="n"/>
      <c r="K3" s="110" t="n"/>
      <c r="L3" s="110" t="n"/>
      <c r="M3" s="10" t="n"/>
      <c r="N3" s="10" t="n"/>
      <c r="Q3" s="10" t="n"/>
      <c r="S3" s="10" t="n"/>
      <c r="T3" s="10" t="n"/>
    </row>
    <row r="4" ht="20.25" customFormat="1" customHeight="1" s="11">
      <c r="B4" s="3" t="n"/>
      <c r="C4" s="85" t="inlineStr">
        <is>
          <t>Applicant Organisation:</t>
        </is>
      </c>
      <c r="D4" s="242" t="inlineStr">
        <is>
          <t>Nambucca Valley Council</t>
        </is>
      </c>
      <c r="E4" s="281" t="n"/>
      <c r="F4" s="3" t="n"/>
      <c r="G4" s="85" t="inlineStr">
        <is>
          <t>Total Submitted ERC value:</t>
        </is>
      </c>
      <c r="H4" s="282" t="n">
        <v>0</v>
      </c>
      <c r="I4" s="3" t="n"/>
      <c r="J4" s="110" t="n"/>
      <c r="K4" s="110" t="n"/>
      <c r="L4" s="110" t="n"/>
      <c r="M4" s="10" t="n"/>
      <c r="N4" s="10" t="n"/>
      <c r="Q4" s="10" t="n"/>
      <c r="S4" s="10" t="n"/>
      <c r="T4" s="10" t="n"/>
    </row>
    <row r="5" ht="20.25" customFormat="1" customHeight="1" s="11">
      <c r="B5" s="3" t="n"/>
      <c r="C5" s="85" t="inlineStr">
        <is>
          <t>AGRN #:</t>
        </is>
      </c>
      <c r="D5" s="242" t="inlineStr">
        <is>
          <t>AGRN 1212</t>
        </is>
      </c>
      <c r="E5" s="281" t="n"/>
      <c r="F5" s="3" t="n"/>
      <c r="G5" s="85" t="inlineStr">
        <is>
          <t>Total Line items</t>
        </is>
      </c>
      <c r="H5" s="85" t="n">
        <v>3</v>
      </c>
      <c r="I5" s="3" t="n"/>
      <c r="J5" s="110" t="n"/>
      <c r="K5" s="110" t="n"/>
      <c r="L5" s="110" t="n"/>
      <c r="M5" s="10" t="n"/>
      <c r="N5" s="10" t="n"/>
      <c r="Q5" s="10" t="n"/>
      <c r="S5" s="10" t="n"/>
      <c r="T5" s="10" t="n"/>
    </row>
    <row r="6" ht="41.25" customFormat="1" customHeight="1" s="11">
      <c r="B6" s="3" t="n"/>
      <c r="C6" s="85" t="inlineStr">
        <is>
          <t>Event name:</t>
        </is>
      </c>
      <c r="D6" s="243" t="inlineStr">
        <is>
          <t>NSW Severe Weather and Flooding: 22/05/2025</t>
        </is>
      </c>
      <c r="E6" s="281" t="n"/>
      <c r="F6" s="3" t="n"/>
      <c r="G6" s="3" t="n"/>
      <c r="H6" s="3" t="n"/>
      <c r="I6" s="3" t="n"/>
      <c r="J6" s="110" t="n"/>
      <c r="K6" s="110" t="n"/>
      <c r="L6" s="110" t="n"/>
      <c r="M6" s="10" t="n"/>
      <c r="N6" s="10" t="n"/>
      <c r="Q6" s="10" t="n"/>
      <c r="S6" s="10" t="n"/>
      <c r="T6" s="10" t="n"/>
    </row>
    <row r="7" ht="20.25" customFormat="1" customHeight="1" s="11">
      <c r="B7" s="3" t="n"/>
      <c r="C7" s="85" t="inlineStr">
        <is>
          <t>Event Start Date:</t>
        </is>
      </c>
      <c r="D7" s="283" t="inlineStr">
        <is>
          <t>2025-05-22</t>
        </is>
      </c>
      <c r="E7" s="281" t="n"/>
      <c r="F7" s="3" t="n"/>
      <c r="G7" s="3" t="n"/>
      <c r="H7" s="3" t="n"/>
      <c r="I7" s="3" t="n"/>
      <c r="J7" s="110" t="n"/>
      <c r="K7" s="110" t="n"/>
      <c r="L7" s="110" t="n"/>
      <c r="M7" s="10" t="n"/>
      <c r="N7" s="10" t="n"/>
      <c r="Q7" s="10" t="n"/>
      <c r="S7" s="10" t="n"/>
      <c r="T7" s="10" t="n"/>
    </row>
    <row r="8" ht="20.25" customFormat="1" customHeight="1" s="11">
      <c r="B8" s="3" t="n"/>
      <c r="C8" s="85" t="inlineStr">
        <is>
          <t>Event End Date:</t>
        </is>
      </c>
      <c r="D8" s="283" t="inlineStr">
        <is>
          <t>2025-05-22</t>
        </is>
      </c>
      <c r="E8" s="281" t="n"/>
      <c r="F8" s="3" t="n"/>
      <c r="G8" s="3" t="n"/>
      <c r="H8" s="3" t="n"/>
      <c r="I8" s="3" t="n"/>
      <c r="J8" s="110" t="n"/>
      <c r="K8" s="110" t="n"/>
      <c r="L8" s="110" t="n"/>
      <c r="M8" s="10" t="n"/>
      <c r="N8" s="10" t="n"/>
      <c r="Q8" s="10" t="n"/>
      <c r="S8" s="10" t="n"/>
      <c r="T8" s="10" t="n"/>
    </row>
    <row r="9" ht="20.25" customFormat="1" customHeight="1" s="11">
      <c r="B9" s="3" t="n"/>
      <c r="C9" s="85" t="inlineStr">
        <is>
          <t>Submitted on:</t>
        </is>
      </c>
      <c r="D9" s="283" t="inlineStr">
        <is>
          <t>14 May 2026, 7:45AM AEST</t>
        </is>
      </c>
      <c r="E9" s="281" t="n"/>
      <c r="F9" s="3" t="n"/>
      <c r="G9" s="3" t="n"/>
      <c r="H9" s="3" t="n"/>
      <c r="I9" s="3" t="n"/>
      <c r="J9" s="110" t="n"/>
      <c r="K9" s="110" t="n"/>
      <c r="L9" s="110" t="n"/>
      <c r="M9" s="10" t="n"/>
      <c r="N9" s="10" t="n"/>
      <c r="Q9" s="10" t="n"/>
      <c r="S9" s="10" t="n"/>
      <c r="T9" s="10" t="n"/>
    </row>
    <row r="10" ht="20.25" customFormat="1" customHeight="1" s="11">
      <c r="B10" s="3" t="n"/>
      <c r="C10" s="85" t="inlineStr">
        <is>
          <t>OneGMS Ref #:</t>
        </is>
      </c>
      <c r="D10" s="242" t="inlineStr">
        <is>
          <t>EP12120000233</t>
        </is>
      </c>
      <c r="E10" s="281" t="n"/>
      <c r="F10" s="3" t="n"/>
      <c r="G10" s="3" t="n"/>
      <c r="H10" s="3" t="n"/>
      <c r="I10" s="3" t="n"/>
      <c r="J10" s="110" t="n"/>
      <c r="K10" s="110" t="n"/>
      <c r="L10" s="110" t="n"/>
      <c r="M10" s="10" t="n"/>
      <c r="N10" s="10" t="n"/>
      <c r="Q10" s="10" t="n"/>
      <c r="S10" s="10" t="n"/>
      <c r="T10" s="10" t="n"/>
    </row>
    <row r="11" ht="20.25" customFormat="1" customHeight="1" s="11">
      <c r="B11" s="3" t="n"/>
      <c r="C11" s="85" t="inlineStr">
        <is>
          <t>Council Ref #:</t>
        </is>
      </c>
      <c r="D11" s="242" t="inlineStr">
        <is>
          <t>31251 - Essential Public Ass</t>
        </is>
      </c>
      <c r="E11" s="281" t="n"/>
      <c r="F11" s="3" t="n"/>
      <c r="G11" s="3" t="n"/>
      <c r="H11" s="3" t="n"/>
      <c r="I11" s="3" t="n"/>
      <c r="J11" s="110" t="n"/>
      <c r="K11" s="110" t="n"/>
      <c r="L11" s="110" t="n"/>
      <c r="M11" s="10" t="n"/>
      <c r="N11" s="10" t="n"/>
      <c r="Q11" s="10" t="n"/>
      <c r="S11" s="10" t="n"/>
      <c r="T11" s="10" t="n"/>
    </row>
    <row r="12" ht="20.25" customFormat="1" customHeight="1" s="11">
      <c r="B12" s="3" t="n"/>
      <c r="C12" s="85" t="inlineStr">
        <is>
          <t>Project Name:</t>
        </is>
      </c>
      <c r="D12" s="242" t="inlineStr">
        <is>
          <t>31251 - Essential Public Ass</t>
        </is>
      </c>
      <c r="E12" s="281" t="n"/>
      <c r="F12" s="3" t="n"/>
      <c r="G12" s="3" t="n"/>
      <c r="H12" s="3" t="n"/>
      <c r="I12" s="3" t="n"/>
      <c r="J12" s="110" t="n"/>
      <c r="K12" s="110" t="n"/>
      <c r="L12" s="110" t="n"/>
      <c r="M12" s="10" t="n"/>
      <c r="N12" s="10" t="n"/>
      <c r="Q12" s="10" t="n"/>
      <c r="S12" s="10" t="n"/>
      <c r="T12" s="10" t="n"/>
    </row>
    <row r="13" ht="20.25" customFormat="1" customHeight="1" s="11">
      <c r="B13" s="3" t="n"/>
      <c r="C13" s="85" t="inlineStr">
        <is>
          <t>Opt out Council for Day Labour</t>
        </is>
      </c>
      <c r="D13" s="241" t="n"/>
      <c r="E13" s="281" t="n"/>
      <c r="F13" s="3" t="n"/>
      <c r="G13" s="3" t="n"/>
      <c r="H13" s="3" t="n"/>
      <c r="I13" s="3" t="n"/>
      <c r="J13" s="110" t="n"/>
      <c r="K13" s="110" t="n"/>
      <c r="L13" s="110" t="n"/>
      <c r="M13" s="10" t="n"/>
      <c r="N13" s="10" t="n"/>
      <c r="Q13" s="10" t="n"/>
      <c r="S13" s="10" t="n"/>
      <c r="T13" s="10" t="n"/>
    </row>
    <row r="14" ht="16.5" customFormat="1" customHeight="1" s="13">
      <c r="B14" s="3" t="n"/>
      <c r="C14" s="3" t="n"/>
      <c r="D14" s="3" t="n"/>
      <c r="E14" s="3" t="n"/>
      <c r="F14" s="3" t="n"/>
      <c r="G14" s="3" t="n"/>
      <c r="H14" s="3" t="n"/>
      <c r="I14" s="3" t="n"/>
      <c r="J14" s="110" t="n"/>
      <c r="K14" s="110" t="n"/>
      <c r="L14" s="110" t="n"/>
      <c r="M14" s="12" t="n"/>
      <c r="N14" s="12" t="n"/>
      <c r="Q14" s="12" t="n"/>
      <c r="S14" s="12" t="n"/>
      <c r="T14" s="12" t="n"/>
    </row>
    <row r="15" ht="24" customFormat="1" customHeight="1" s="20">
      <c r="B15" s="14" t="n"/>
      <c r="C15" s="14" t="inlineStr">
        <is>
          <t>Category</t>
        </is>
      </c>
      <c r="D15" s="15" t="n"/>
      <c r="E15" s="14" t="inlineStr">
        <is>
          <t>Damaged asset identification</t>
        </is>
      </c>
      <c r="F15" s="16" t="n"/>
      <c r="G15" s="14" t="n"/>
      <c r="H15" s="15" t="n"/>
      <c r="I15" s="14" t="inlineStr">
        <is>
          <t>Damaged asset location and/or segment</t>
        </is>
      </c>
      <c r="J15" s="14" t="n"/>
      <c r="K15" s="14" t="n"/>
      <c r="L15" s="14" t="n"/>
      <c r="M15" s="16" t="n"/>
      <c r="N15" s="15" t="n"/>
      <c r="O15" s="17" t="inlineStr">
        <is>
          <t>Asset's pre-disaster function (Essential Public Asset Function Framework, section 4.2)</t>
        </is>
      </c>
      <c r="P15" s="14" t="n"/>
      <c r="Q15" s="14" t="n"/>
      <c r="R15" s="16" t="n"/>
      <c r="S15" s="14" t="n"/>
      <c r="T15" s="14" t="inlineStr">
        <is>
          <t>Damage assessment</t>
        </is>
      </c>
      <c r="U15" s="18" t="n"/>
      <c r="V15" s="14" t="n"/>
      <c r="W15" s="17" t="inlineStr">
        <is>
          <t>Restoration treatment details</t>
        </is>
      </c>
      <c r="X15" s="14" t="n"/>
      <c r="Y15" s="14" t="n"/>
      <c r="Z15" s="14" t="n"/>
      <c r="AA15" s="19" t="n"/>
      <c r="AB15" s="17" t="n"/>
      <c r="AC15" s="17" t="n"/>
      <c r="AD15" s="14" t="n"/>
      <c r="AE15" s="17" t="inlineStr">
        <is>
          <t>Estimated reconstruction costs</t>
        </is>
      </c>
      <c r="AF15" s="14" t="n"/>
      <c r="AG15" s="14" t="n"/>
      <c r="AH15" s="14" t="n"/>
      <c r="AI15" s="14" t="n"/>
      <c r="AJ15" s="77" t="n"/>
    </row>
    <row r="16" ht="16.5" customFormat="1" customHeight="1" s="24">
      <c r="B16" s="21" t="inlineStr">
        <is>
          <t>Ref#:</t>
        </is>
      </c>
      <c r="C16" s="21" t="n">
        <v>1</v>
      </c>
      <c r="D16" s="21" t="n">
        <v>2</v>
      </c>
      <c r="E16" s="21" t="n">
        <v>3</v>
      </c>
      <c r="F16" s="21" t="inlineStr">
        <is>
          <t>4a</t>
        </is>
      </c>
      <c r="G16" s="22" t="inlineStr">
        <is>
          <t>4b</t>
        </is>
      </c>
      <c r="H16" s="22" t="n">
        <v>5</v>
      </c>
      <c r="I16" s="22" t="n">
        <v>6</v>
      </c>
      <c r="J16" s="22" t="inlineStr">
        <is>
          <t>7a</t>
        </is>
      </c>
      <c r="K16" s="22" t="inlineStr">
        <is>
          <t>7b</t>
        </is>
      </c>
      <c r="L16" s="22" t="inlineStr">
        <is>
          <t>8a</t>
        </is>
      </c>
      <c r="M16" s="22" t="inlineStr">
        <is>
          <t>8b</t>
        </is>
      </c>
      <c r="N16" s="21" t="n">
        <v>9</v>
      </c>
      <c r="O16" s="21" t="n">
        <v>10</v>
      </c>
      <c r="P16" s="21" t="n">
        <v>11</v>
      </c>
      <c r="Q16" s="21" t="n">
        <v>12</v>
      </c>
      <c r="R16" s="21" t="n">
        <v>13</v>
      </c>
      <c r="S16" s="21" t="n">
        <v>14</v>
      </c>
      <c r="T16" s="21" t="n">
        <v>15</v>
      </c>
      <c r="U16" s="21" t="n">
        <v>16</v>
      </c>
      <c r="V16" s="21" t="n">
        <v>17</v>
      </c>
      <c r="W16" s="22" t="n">
        <v>18</v>
      </c>
      <c r="X16" s="22" t="n">
        <v>19</v>
      </c>
      <c r="Y16" s="22" t="n">
        <v>20</v>
      </c>
      <c r="Z16" s="22" t="n">
        <v>21</v>
      </c>
      <c r="AA16" s="21" t="n">
        <v>22</v>
      </c>
      <c r="AB16" s="21" t="n">
        <v>23</v>
      </c>
      <c r="AC16" s="21" t="n">
        <v>24</v>
      </c>
      <c r="AD16" s="21" t="n">
        <v>25</v>
      </c>
      <c r="AE16" s="21" t="n">
        <v>26</v>
      </c>
      <c r="AF16" s="21" t="n">
        <v>27</v>
      </c>
      <c r="AG16" s="21" t="n">
        <v>28</v>
      </c>
      <c r="AH16" s="23" t="n">
        <v>29</v>
      </c>
      <c r="AI16" s="23" t="n">
        <v>30</v>
      </c>
      <c r="AJ16" s="21" t="n">
        <v>31</v>
      </c>
    </row>
    <row r="17" ht="26.25" customFormat="1" customHeight="1" s="31">
      <c r="B17" s="25" t="n"/>
      <c r="C17" s="25" t="n"/>
      <c r="D17" s="25" t="n"/>
      <c r="E17" s="25" t="n"/>
      <c r="F17" s="26" t="n"/>
      <c r="G17" s="26" t="n"/>
      <c r="H17" s="247" t="inlineStr">
        <is>
          <t>Chainage (km)</t>
        </is>
      </c>
      <c r="I17" s="277" t="n"/>
      <c r="J17" s="246" t="inlineStr">
        <is>
          <t>Lat/long</t>
        </is>
      </c>
      <c r="K17" s="284" t="n"/>
      <c r="L17" s="284" t="n"/>
      <c r="M17" s="277" t="n"/>
      <c r="N17" s="27" t="n"/>
      <c r="O17" s="25" t="n"/>
      <c r="P17" s="25" t="n"/>
      <c r="Q17" s="28" t="n"/>
      <c r="R17" s="29" t="n"/>
      <c r="S17" s="29" t="n"/>
      <c r="T17" s="29" t="n"/>
      <c r="U17" s="25" t="n"/>
      <c r="V17" s="86" t="inlineStr">
        <is>
          <t>RECONSTRUCTION TREATMENT</t>
        </is>
      </c>
      <c r="W17" s="247" t="inlineStr">
        <is>
          <t>MEASUREMENTS</t>
        </is>
      </c>
      <c r="X17" s="284" t="n"/>
      <c r="Y17" s="284" t="n"/>
      <c r="Z17" s="277" t="n"/>
      <c r="AA17" s="82" t="inlineStr">
        <is>
          <t>QUANTITY</t>
        </is>
      </c>
      <c r="AB17" s="79" t="inlineStr">
        <is>
          <t>UNIT OF MEASURE</t>
        </is>
      </c>
      <c r="AC17" s="83" t="inlineStr">
        <is>
          <t>UNIT RATE $</t>
        </is>
      </c>
      <c r="AD17" s="84" t="inlineStr">
        <is>
          <t>METHODOLOGY</t>
        </is>
      </c>
      <c r="AE17" s="28" t="inlineStr">
        <is>
          <t>ESTIMATE DOCUMENTS</t>
        </is>
      </c>
      <c r="AF17" s="76" t="inlineStr">
        <is>
          <t>ESTIMATED RECONSTRUCTION COST</t>
        </is>
      </c>
      <c r="AG17" s="30" t="n"/>
      <c r="AH17" s="237" t="inlineStr">
        <is>
          <t>INSURANCE</t>
        </is>
      </c>
      <c r="AI17" s="277" t="n"/>
      <c r="AJ17" s="76" t="inlineStr">
        <is>
          <t>COMMENTS</t>
        </is>
      </c>
    </row>
    <row r="18" ht="37.5" customFormat="1" customHeight="1" s="24">
      <c r="B18" s="32" t="n"/>
      <c r="C18" s="32" t="inlineStr">
        <is>
          <t>Asset category / class</t>
        </is>
      </c>
      <c r="D18" s="32" t="inlineStr">
        <is>
          <t>Damage/Item No.</t>
        </is>
      </c>
      <c r="E18" s="32" t="inlineStr">
        <is>
          <t>Asset ID</t>
        </is>
      </c>
      <c r="F18" s="32" t="inlineStr">
        <is>
          <t>Asset Name</t>
        </is>
      </c>
      <c r="G18" s="32" t="inlineStr">
        <is>
          <t>Date asset accessible</t>
        </is>
      </c>
      <c r="H18" s="32" t="inlineStr">
        <is>
          <t xml:space="preserve">From </t>
        </is>
      </c>
      <c r="I18" s="32" t="inlineStr">
        <is>
          <t>To</t>
        </is>
      </c>
      <c r="J18" s="32" t="inlineStr">
        <is>
          <t>Start of damage
latitude</t>
        </is>
      </c>
      <c r="K18" s="32" t="inlineStr">
        <is>
          <t>Start of damage
longitude</t>
        </is>
      </c>
      <c r="L18" s="32" t="inlineStr">
        <is>
          <t>End of damage
latitude</t>
        </is>
      </c>
      <c r="M18" s="32" t="inlineStr">
        <is>
          <t>End of damage
longitude</t>
        </is>
      </c>
      <c r="N18" s="32" t="inlineStr">
        <is>
          <t>Asset sub-category / type</t>
        </is>
      </c>
      <c r="O18" s="32" t="inlineStr">
        <is>
          <t>Asset capacity</t>
        </is>
      </c>
      <c r="P18" s="32" t="inlineStr">
        <is>
          <t>Asset layout / dimensions</t>
        </is>
      </c>
      <c r="Q18" s="32" t="inlineStr">
        <is>
          <t>Asset material</t>
        </is>
      </c>
      <c r="R18" s="32" t="inlineStr">
        <is>
          <t>Support Documentation
(includes any information outside the ATL or cannot be validated)</t>
        </is>
      </c>
      <c r="S18" s="32" t="inlineStr">
        <is>
          <t>Pre-disaster evidence
(information relied upon for the pre-condition/function within the ATL)</t>
        </is>
      </c>
      <c r="T18" s="32" t="inlineStr">
        <is>
          <t>Damage evidence
(information relied upon to depict damage within the ATL)</t>
        </is>
      </c>
      <c r="U18" s="32" t="inlineStr">
        <is>
          <t>Damage description/impact</t>
        </is>
      </c>
      <c r="V18" s="81" t="inlineStr">
        <is>
          <t>Selected from the dropdown list</t>
        </is>
      </c>
      <c r="W18" s="32" t="inlineStr">
        <is>
          <t>Length 
(m)</t>
        </is>
      </c>
      <c r="X18" s="32" t="inlineStr">
        <is>
          <t>Width
(m)</t>
        </is>
      </c>
      <c r="Y18" s="32" t="inlineStr">
        <is>
          <t>Depth/Thickness
(m)</t>
        </is>
      </c>
      <c r="Z18" s="32" t="inlineStr">
        <is>
          <t>Item/other</t>
        </is>
      </c>
      <c r="AA18" s="80" t="n"/>
      <c r="AB18" s="80" t="n"/>
      <c r="AC18" s="80" t="n"/>
      <c r="AD18" s="81" t="n"/>
      <c r="AE18" s="78" t="inlineStr">
        <is>
          <t>Reference to 
detailed estimate document
(e.g.reference file name)</t>
        </is>
      </c>
      <c r="AF18" s="78" t="inlineStr">
        <is>
          <t>Total value indicated from application for each damage item</t>
        </is>
      </c>
      <c r="AG18" s="33" t="n"/>
      <c r="AH18" s="138" t="inlineStr">
        <is>
          <t xml:space="preserve">Is any of the damage covered by insurance? </t>
        </is>
      </c>
      <c r="AI18" s="138" t="inlineStr">
        <is>
          <t>if yes, 
provide more details (eg. $xx,xxx coverage, TBD by insurer)</t>
        </is>
      </c>
      <c r="AJ18" s="78" t="inlineStr">
        <is>
          <t>Applicant
notes/remarks</t>
        </is>
      </c>
    </row>
    <row r="19" ht="135" customFormat="1" customHeight="1" s="38">
      <c r="A19" s="34" t="n"/>
      <c r="B19" s="35" t="n">
        <v>1</v>
      </c>
      <c r="C19" s="152" t="inlineStr">
        <is>
          <t>Transport</t>
        </is>
      </c>
      <c r="D19" s="152" t="inlineStr">
        <is>
          <t>DM06870</t>
        </is>
      </c>
      <c r="E19" s="152" t="inlineStr">
        <is>
          <t>DM06870</t>
        </is>
      </c>
      <c r="F19" s="153" t="inlineStr">
        <is>
          <t>Williams Hill Road CH5.3km</t>
        </is>
      </c>
      <c r="G19" s="154" t="inlineStr">
        <is>
          <t>2025-05-22</t>
        </is>
      </c>
      <c r="H19" s="155" t="n"/>
      <c r="I19" s="156" t="n"/>
      <c r="J19" s="157" t="n"/>
      <c r="K19" s="158" t="n"/>
      <c r="L19" s="157" t="n"/>
      <c r="M19" s="157" t="n"/>
      <c r="N19" s="159" t="inlineStr">
        <is>
          <t>Road Infrastructure</t>
        </is>
      </c>
      <c r="O19" s="152" t="n"/>
      <c r="P19" s="152" t="n"/>
      <c r="Q19" s="152" t="n"/>
      <c r="R19" s="159" t="n"/>
      <c r="S19" s="160" t="n"/>
      <c r="T19" s="160" t="n"/>
      <c r="U19" s="160" t="n"/>
      <c r="V19" s="152" t="n"/>
      <c r="W19" s="152" t="n"/>
      <c r="X19" s="152" t="n"/>
      <c r="Y19" s="152" t="n"/>
      <c r="Z19" s="152" t="n"/>
      <c r="AA19" s="161" t="n"/>
      <c r="AB19" s="161" t="n"/>
      <c r="AC19" s="162" t="n"/>
      <c r="AD19" s="152" t="n"/>
      <c r="AE19" s="222" t="n"/>
      <c r="AF19" s="163" t="n">
        <v>863965.5928289948</v>
      </c>
      <c r="AG19" s="164" t="n"/>
      <c r="AH19" s="165" t="n"/>
      <c r="AI19" s="153" t="n"/>
      <c r="AJ19" s="166" t="n"/>
      <c r="AK19" s="37" t="n"/>
      <c r="AL19" s="37" t="n"/>
      <c r="AM19" s="37" t="n"/>
      <c r="AN19" s="37" t="n"/>
      <c r="AO19" s="37" t="n"/>
      <c r="AP19" s="37" t="n"/>
      <c r="AQ19" s="37" t="n"/>
      <c r="AR19" s="37" t="n"/>
      <c r="AS19" s="37" t="n"/>
      <c r="AT19" s="37" t="n"/>
      <c r="AU19" s="37" t="n"/>
      <c r="AV19" s="37" t="n"/>
      <c r="AW19" s="37" t="n"/>
      <c r="AX19" s="37" t="n"/>
      <c r="AY19" s="37" t="n"/>
      <c r="AZ19" s="37" t="n"/>
      <c r="BA19" s="37" t="n"/>
      <c r="BB19" s="37" t="n"/>
      <c r="BC19" s="37" t="n"/>
      <c r="BD19" s="37" t="n"/>
      <c r="BE19" s="37" t="n"/>
      <c r="BF19" s="37" t="n"/>
      <c r="BG19" s="37" t="n"/>
      <c r="BH19" s="37" t="n"/>
      <c r="BI19" s="37" t="n"/>
      <c r="BJ19" s="37" t="n"/>
      <c r="BK19" s="37" t="n"/>
      <c r="BL19" s="37" t="n"/>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row>
    <row r="20" ht="121.5" customFormat="1" customHeight="1" s="38">
      <c r="A20" s="34" t="n"/>
      <c r="B20" s="35" t="n">
        <v>2</v>
      </c>
      <c r="C20" s="152" t="inlineStr">
        <is>
          <t>Transport</t>
        </is>
      </c>
      <c r="D20" s="152" t="inlineStr">
        <is>
          <t>DM02739</t>
        </is>
      </c>
      <c r="E20" s="152" t="inlineStr">
        <is>
          <t>DM02739</t>
        </is>
      </c>
      <c r="F20" s="153" t="inlineStr">
        <is>
          <t>South Arm Road CH14.3km</t>
        </is>
      </c>
      <c r="G20" s="154" t="inlineStr">
        <is>
          <t>2025-05-22</t>
        </is>
      </c>
      <c r="H20" s="155" t="n"/>
      <c r="I20" s="156" t="n"/>
      <c r="J20" s="157" t="n"/>
      <c r="K20" s="157" t="n"/>
      <c r="L20" s="157" t="n"/>
      <c r="M20" s="157" t="n"/>
      <c r="N20" s="159" t="inlineStr">
        <is>
          <t>Road Infrastructure</t>
        </is>
      </c>
      <c r="O20" s="152" t="n"/>
      <c r="P20" s="152" t="n"/>
      <c r="Q20" s="152" t="n"/>
      <c r="R20" s="159" t="n"/>
      <c r="S20" s="160" t="n"/>
      <c r="T20" s="222" t="n"/>
      <c r="U20" s="160" t="n"/>
      <c r="V20" s="152" t="n"/>
      <c r="W20" s="152" t="n"/>
      <c r="X20" s="152" t="n"/>
      <c r="Y20" s="152" t="n"/>
      <c r="Z20" s="152" t="n"/>
      <c r="AA20" s="161" t="n"/>
      <c r="AB20" s="161" t="n"/>
      <c r="AC20" s="162" t="n"/>
      <c r="AD20" s="152" t="n"/>
      <c r="AE20" s="152" t="n"/>
      <c r="AF20" s="163" t="n">
        <v>2035754.672608291</v>
      </c>
      <c r="AG20" s="164" t="n"/>
      <c r="AH20" s="165" t="n"/>
      <c r="AI20" s="153" t="n"/>
      <c r="AJ20" s="166" t="n"/>
      <c r="AK20" s="37" t="n"/>
      <c r="AL20" s="37" t="n"/>
      <c r="AM20" s="37" t="n"/>
      <c r="AN20" s="37" t="n"/>
      <c r="AO20" s="37" t="n"/>
      <c r="AP20" s="37" t="n"/>
      <c r="AQ20" s="37" t="n"/>
      <c r="AR20" s="37" t="n"/>
      <c r="AS20" s="37" t="n"/>
      <c r="AT20" s="37" t="n"/>
      <c r="AU20" s="37" t="n"/>
      <c r="AV20" s="37" t="n"/>
      <c r="AW20" s="37" t="n"/>
      <c r="AX20" s="37" t="n"/>
      <c r="AY20" s="37" t="n"/>
      <c r="AZ20" s="37" t="n"/>
      <c r="BA20" s="37" t="n"/>
      <c r="BB20" s="37" t="n"/>
      <c r="BC20" s="37" t="n"/>
      <c r="BD20" s="37" t="n"/>
      <c r="BE20" s="37" t="n"/>
      <c r="BF20" s="37" t="n"/>
      <c r="BG20" s="37" t="n"/>
      <c r="BH20" s="37" t="n"/>
      <c r="BI20" s="37" t="n"/>
      <c r="BJ20" s="37" t="n"/>
      <c r="BK20" s="37" t="n"/>
      <c r="BL20" s="37"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row>
    <row r="21" ht="115.5" customFormat="1" customHeight="1" s="38">
      <c r="A21" s="34" t="n"/>
      <c r="B21" s="35" t="n">
        <v>3</v>
      </c>
      <c r="C21" s="152" t="inlineStr">
        <is>
          <t>Transport</t>
        </is>
      </c>
      <c r="D21" s="152" t="inlineStr">
        <is>
          <t>DM02678</t>
        </is>
      </c>
      <c r="E21" s="152" t="inlineStr">
        <is>
          <t>DM02678</t>
        </is>
      </c>
      <c r="F21" s="153" t="inlineStr">
        <is>
          <t>Gumma Road CH1.4km</t>
        </is>
      </c>
      <c r="G21" s="154" t="inlineStr">
        <is>
          <t>2025-05-22</t>
        </is>
      </c>
      <c r="H21" s="155" t="n"/>
      <c r="I21" s="156" t="n"/>
      <c r="J21" s="157" t="n"/>
      <c r="K21" s="157" t="n"/>
      <c r="L21" s="157" t="n"/>
      <c r="M21" s="157" t="n"/>
      <c r="N21" s="159" t="inlineStr">
        <is>
          <t>Road Infrastructure</t>
        </is>
      </c>
      <c r="O21" s="152" t="n"/>
      <c r="P21" s="152" t="n"/>
      <c r="Q21" s="152" t="n"/>
      <c r="R21" s="159" t="n"/>
      <c r="S21" s="160" t="n"/>
      <c r="T21" s="160" t="n"/>
      <c r="U21" s="160" t="n"/>
      <c r="V21" s="152" t="n"/>
      <c r="W21" s="152" t="n"/>
      <c r="X21" s="152" t="n"/>
      <c r="Y21" s="152" t="n"/>
      <c r="Z21" s="152" t="n"/>
      <c r="AA21" s="161" t="n"/>
      <c r="AB21" s="161" t="n"/>
      <c r="AC21" s="162" t="n"/>
      <c r="AD21" s="152" t="n"/>
      <c r="AE21" s="152" t="n"/>
      <c r="AF21" s="163" t="n">
        <v>1356219.831196576</v>
      </c>
      <c r="AG21" s="164" t="n"/>
      <c r="AH21" s="165" t="n"/>
      <c r="AI21" s="153" t="n"/>
      <c r="AJ21" s="166" t="n"/>
      <c r="AK21" s="37" t="n"/>
      <c r="AL21" s="37" t="n"/>
      <c r="AM21" s="37" t="n"/>
      <c r="AN21" s="37" t="n"/>
      <c r="AO21" s="37" t="n"/>
      <c r="AP21" s="37" t="n"/>
      <c r="AQ21" s="37" t="n"/>
      <c r="AR21" s="37" t="n"/>
      <c r="AS21" s="37" t="n"/>
      <c r="AT21" s="37" t="n"/>
      <c r="AU21" s="37" t="n"/>
      <c r="AV21" s="37" t="n"/>
      <c r="AW21" s="37" t="n"/>
      <c r="AX21" s="37" t="n"/>
      <c r="AY21" s="37" t="n"/>
      <c r="AZ21" s="37" t="n"/>
      <c r="BA21" s="37" t="n"/>
      <c r="BB21" s="37" t="n"/>
      <c r="BC21" s="37" t="n"/>
      <c r="BD21" s="37" t="n"/>
      <c r="BE21" s="37" t="n"/>
      <c r="BF21" s="37" t="n"/>
      <c r="BG21" s="37" t="n"/>
      <c r="BH21" s="37" t="n"/>
      <c r="BI21" s="37" t="n"/>
      <c r="BJ21" s="37" t="n"/>
      <c r="BK21" s="37" t="n"/>
      <c r="BL21" s="37"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row>
    <row r="22" ht="115.5" customFormat="1" customHeight="1" s="38">
      <c r="A22" s="34" t="n"/>
      <c r="B22" s="35" t="n">
        <v>4</v>
      </c>
      <c r="C22" s="152" t="n"/>
      <c r="D22" s="152" t="n"/>
      <c r="E22" s="152" t="n"/>
      <c r="F22" s="153" t="n"/>
      <c r="G22" s="154" t="n"/>
      <c r="H22" s="155" t="n"/>
      <c r="I22" s="156" t="n"/>
      <c r="J22" s="157" t="n"/>
      <c r="K22" s="157" t="n"/>
      <c r="L22" s="157" t="n"/>
      <c r="M22" s="157" t="n"/>
      <c r="N22" s="159" t="n"/>
      <c r="O22" s="152" t="n"/>
      <c r="P22" s="152" t="n"/>
      <c r="Q22" s="152" t="n"/>
      <c r="R22" s="159" t="n"/>
      <c r="S22" s="152" t="n"/>
      <c r="T22" s="152" t="n"/>
      <c r="U22" s="152" t="n"/>
      <c r="V22" s="152" t="n"/>
      <c r="W22" s="152" t="n"/>
      <c r="X22" s="152" t="n"/>
      <c r="Y22" s="152" t="n"/>
      <c r="Z22" s="152" t="n"/>
      <c r="AA22" s="161" t="n"/>
      <c r="AB22" s="161" t="n"/>
      <c r="AC22" s="162" t="n"/>
      <c r="AD22" s="152" t="n"/>
      <c r="AE22" s="152" t="n"/>
      <c r="AF22" s="163" t="n"/>
      <c r="AG22" s="164" t="n"/>
      <c r="AH22" s="165" t="n"/>
      <c r="AI22" s="153" t="n"/>
      <c r="AJ22" s="166" t="n"/>
      <c r="AK22" s="37" t="n"/>
      <c r="AL22" s="37" t="n"/>
      <c r="AM22" s="37" t="n"/>
      <c r="AN22" s="37" t="n"/>
      <c r="AO22" s="37" t="n"/>
      <c r="AP22" s="37" t="n"/>
      <c r="AQ22" s="37" t="n"/>
      <c r="AR22" s="37" t="n"/>
      <c r="AS22" s="37" t="n"/>
      <c r="AT22" s="37" t="n"/>
      <c r="AU22" s="37" t="n"/>
      <c r="AV22" s="37" t="n"/>
      <c r="AW22" s="37" t="n"/>
      <c r="AX22" s="37" t="n"/>
      <c r="AY22" s="37" t="n"/>
      <c r="AZ22" s="37" t="n"/>
      <c r="BA22" s="37" t="n"/>
      <c r="BB22" s="37" t="n"/>
      <c r="BC22" s="37" t="n"/>
      <c r="BD22" s="37" t="n"/>
      <c r="BE22" s="37" t="n"/>
      <c r="BF22" s="37" t="n"/>
      <c r="BG22" s="37" t="n"/>
      <c r="BH22" s="37" t="n"/>
      <c r="BI22" s="37" t="n"/>
      <c r="BJ22" s="37" t="n"/>
      <c r="BK22" s="37" t="n"/>
      <c r="BL22" s="37"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row>
    <row r="23" ht="115.5" customFormat="1" customHeight="1" s="34">
      <c r="B23" s="35" t="n">
        <v>5</v>
      </c>
      <c r="C23" s="152" t="n"/>
      <c r="D23" s="152" t="n"/>
      <c r="E23" s="152" t="n"/>
      <c r="F23" s="152" t="n"/>
      <c r="G23" s="167" t="n"/>
      <c r="H23" s="168" t="n"/>
      <c r="I23" s="152" t="n"/>
      <c r="J23" s="157" t="n"/>
      <c r="K23" s="157" t="n"/>
      <c r="L23" s="157" t="n"/>
      <c r="M23" s="157" t="n"/>
      <c r="N23" s="159" t="n"/>
      <c r="O23" s="152" t="n"/>
      <c r="P23" s="152" t="n"/>
      <c r="Q23" s="152" t="n"/>
      <c r="R23" s="159" t="n"/>
      <c r="S23" s="152" t="n"/>
      <c r="T23" s="152" t="n"/>
      <c r="U23" s="153" t="n"/>
      <c r="V23" s="169" t="n"/>
      <c r="W23" s="152" t="n"/>
      <c r="X23" s="152" t="n"/>
      <c r="Y23" s="152" t="n"/>
      <c r="Z23" s="152" t="n"/>
      <c r="AA23" s="161" t="n"/>
      <c r="AB23" s="161" t="n"/>
      <c r="AC23" s="162" t="n"/>
      <c r="AD23" s="152" t="n"/>
      <c r="AE23" s="152" t="n"/>
      <c r="AF23" s="163" t="n"/>
      <c r="AG23" s="164" t="n"/>
      <c r="AH23" s="165" t="n"/>
      <c r="AI23" s="153" t="n"/>
      <c r="AJ23" s="166" t="n"/>
      <c r="AK23" s="37" t="n"/>
      <c r="AL23" s="37" t="n"/>
      <c r="AM23" s="37" t="n"/>
      <c r="AN23" s="37" t="n"/>
      <c r="AO23" s="37" t="n"/>
      <c r="AP23" s="37" t="n"/>
      <c r="AQ23" s="37" t="n"/>
      <c r="AR23" s="37" t="n"/>
      <c r="AS23" s="37" t="n"/>
      <c r="AT23" s="37" t="n"/>
      <c r="AU23" s="37" t="n"/>
      <c r="AV23" s="37" t="n"/>
      <c r="AW23" s="37" t="n"/>
      <c r="AX23" s="37" t="n"/>
      <c r="AY23" s="37" t="n"/>
      <c r="AZ23" s="37" t="n"/>
      <c r="BA23" s="37" t="n"/>
      <c r="BB23" s="37" t="n"/>
      <c r="BC23" s="37" t="n"/>
      <c r="BD23" s="37" t="n"/>
      <c r="BE23" s="37" t="n"/>
      <c r="BF23" s="37" t="n"/>
      <c r="BG23" s="37" t="n"/>
      <c r="BH23" s="37" t="n"/>
      <c r="BI23" s="37" t="n"/>
      <c r="BJ23" s="37" t="n"/>
      <c r="BK23" s="37" t="n"/>
      <c r="BL23" s="37"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row>
    <row r="24" ht="135" customFormat="1" customHeight="1" s="34">
      <c r="B24" s="35" t="n">
        <v>6</v>
      </c>
      <c r="C24" s="152" t="n"/>
      <c r="D24" s="152" t="n"/>
      <c r="E24" s="152" t="n"/>
      <c r="F24" s="152" t="n"/>
      <c r="G24" s="170" t="n"/>
      <c r="H24" s="168" t="n"/>
      <c r="I24" s="152" t="n"/>
      <c r="J24" s="157" t="n"/>
      <c r="K24" s="157" t="n"/>
      <c r="L24" s="157" t="n"/>
      <c r="M24" s="157" t="n"/>
      <c r="N24" s="159" t="n"/>
      <c r="O24" s="152" t="n"/>
      <c r="P24" s="152" t="n"/>
      <c r="Q24" s="152" t="n"/>
      <c r="R24" s="159" t="n"/>
      <c r="S24" s="152" t="n"/>
      <c r="T24" s="152" t="n"/>
      <c r="U24" s="153" t="n"/>
      <c r="V24" s="152" t="n"/>
      <c r="W24" s="152" t="n"/>
      <c r="X24" s="152" t="n"/>
      <c r="Y24" s="152" t="n"/>
      <c r="Z24" s="152" t="n"/>
      <c r="AA24" s="161" t="n"/>
      <c r="AB24" s="161" t="n"/>
      <c r="AC24" s="162" t="n"/>
      <c r="AD24" s="152" t="n"/>
      <c r="AE24" s="222" t="n"/>
      <c r="AF24" s="163" t="n"/>
      <c r="AG24" s="164" t="n"/>
      <c r="AH24" s="165" t="n"/>
      <c r="AI24" s="153" t="n"/>
      <c r="AJ24" s="166" t="n"/>
      <c r="AK24" s="37" t="n"/>
      <c r="AL24" s="37" t="n"/>
      <c r="AM24" s="37" t="n"/>
      <c r="AN24" s="37" t="n"/>
      <c r="AO24" s="37" t="n"/>
      <c r="AP24" s="37" t="n"/>
      <c r="AQ24" s="37" t="n"/>
      <c r="AR24" s="37" t="n"/>
      <c r="AS24" s="37" t="n"/>
      <c r="AT24" s="37" t="n"/>
      <c r="AU24" s="37" t="n"/>
      <c r="AV24" s="37" t="n"/>
      <c r="AW24" s="37" t="n"/>
      <c r="AX24" s="37" t="n"/>
      <c r="AY24" s="37" t="n"/>
      <c r="AZ24" s="37" t="n"/>
      <c r="BA24" s="37" t="n"/>
      <c r="BB24" s="37" t="n"/>
      <c r="BC24" s="37" t="n"/>
      <c r="BD24" s="37" t="n"/>
      <c r="BE24" s="37" t="n"/>
      <c r="BF24" s="37" t="n"/>
      <c r="BG24" s="37" t="n"/>
      <c r="BH24" s="37" t="n"/>
      <c r="BI24" s="37" t="n"/>
      <c r="BJ24" s="37" t="n"/>
      <c r="BK24" s="37" t="n"/>
      <c r="BL24" s="37"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row>
    <row r="25" ht="115.5" customFormat="1" customHeight="1" s="34">
      <c r="B25" s="35" t="n">
        <v>7</v>
      </c>
      <c r="C25" s="152" t="n"/>
      <c r="D25" s="152" t="n"/>
      <c r="E25" s="152" t="n"/>
      <c r="F25" s="152" t="n"/>
      <c r="G25" s="170" t="n"/>
      <c r="H25" s="168" t="n"/>
      <c r="I25" s="152" t="n"/>
      <c r="J25" s="157" t="n"/>
      <c r="K25" s="157" t="n"/>
      <c r="L25" s="157" t="n"/>
      <c r="M25" s="157" t="n"/>
      <c r="N25" s="159" t="n"/>
      <c r="O25" s="152" t="n"/>
      <c r="P25" s="152" t="n"/>
      <c r="Q25" s="152" t="n"/>
      <c r="R25" s="159" t="n"/>
      <c r="S25" s="152" t="n"/>
      <c r="T25" s="152" t="n"/>
      <c r="U25" s="153" t="n"/>
      <c r="V25" s="152" t="n"/>
      <c r="W25" s="152" t="n"/>
      <c r="X25" s="152" t="n"/>
      <c r="Y25" s="152" t="n"/>
      <c r="Z25" s="152" t="n"/>
      <c r="AA25" s="161" t="n"/>
      <c r="AB25" s="161" t="n"/>
      <c r="AC25" s="162" t="n"/>
      <c r="AD25" s="152" t="n"/>
      <c r="AE25" s="152" t="n"/>
      <c r="AF25" s="163" t="n"/>
      <c r="AG25" s="164" t="n"/>
      <c r="AH25" s="165" t="n"/>
      <c r="AI25" s="153" t="n"/>
      <c r="AJ25" s="166" t="n"/>
      <c r="AK25" s="37" t="n"/>
      <c r="AL25" s="37" t="n"/>
      <c r="AM25" s="37" t="n"/>
      <c r="AN25" s="37" t="n"/>
      <c r="AO25" s="37" t="n"/>
      <c r="AP25" s="37" t="n"/>
      <c r="AQ25" s="37" t="n"/>
      <c r="AR25" s="37" t="n"/>
      <c r="AS25" s="37" t="n"/>
      <c r="AT25" s="37" t="n"/>
      <c r="AU25" s="37" t="n"/>
      <c r="AV25" s="37" t="n"/>
      <c r="AW25" s="37" t="n"/>
      <c r="AX25" s="37" t="n"/>
      <c r="AY25" s="37" t="n"/>
      <c r="AZ25" s="37" t="n"/>
      <c r="BA25" s="37" t="n"/>
      <c r="BB25" s="37" t="n"/>
      <c r="BC25" s="37" t="n"/>
      <c r="BD25" s="37" t="n"/>
      <c r="BE25" s="37" t="n"/>
      <c r="BF25" s="37" t="n"/>
      <c r="BG25" s="37" t="n"/>
      <c r="BH25" s="37" t="n"/>
      <c r="BI25" s="37" t="n"/>
      <c r="BJ25" s="37" t="n"/>
      <c r="BK25" s="37" t="n"/>
      <c r="BL25" s="37"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row>
    <row r="26" customFormat="1" s="34">
      <c r="B26" s="35" t="n">
        <v>8</v>
      </c>
      <c r="C26" s="152" t="n"/>
      <c r="D26" s="152" t="n"/>
      <c r="E26" s="152" t="n"/>
      <c r="F26" s="152" t="n"/>
      <c r="G26" s="167" t="n"/>
      <c r="H26" s="168" t="n"/>
      <c r="I26" s="152" t="n"/>
      <c r="J26" s="157" t="n"/>
      <c r="K26" s="157" t="n"/>
      <c r="L26" s="157" t="n"/>
      <c r="M26" s="157" t="n"/>
      <c r="N26" s="159" t="n"/>
      <c r="O26" s="152" t="n"/>
      <c r="P26" s="152" t="n"/>
      <c r="Q26" s="152" t="n"/>
      <c r="R26" s="159" t="n"/>
      <c r="S26" s="152" t="n"/>
      <c r="T26" s="152" t="n"/>
      <c r="U26" s="153" t="n"/>
      <c r="V26" s="152" t="n"/>
      <c r="W26" s="152" t="n"/>
      <c r="X26" s="152" t="n"/>
      <c r="Y26" s="152" t="n"/>
      <c r="Z26" s="152" t="n"/>
      <c r="AA26" s="161" t="n"/>
      <c r="AB26" s="161" t="n"/>
      <c r="AC26" s="162" t="n"/>
      <c r="AD26" s="152" t="n"/>
      <c r="AE26" s="152" t="n"/>
      <c r="AF26" s="163" t="n"/>
      <c r="AG26" s="164" t="n"/>
      <c r="AH26" s="165" t="n"/>
      <c r="AI26" s="153" t="n"/>
      <c r="AJ26" s="166" t="n"/>
      <c r="AK26" s="37" t="n"/>
      <c r="AL26" s="37" t="n"/>
      <c r="AM26" s="37" t="n"/>
      <c r="AN26" s="37" t="n"/>
      <c r="AO26" s="37" t="n"/>
      <c r="AP26" s="37" t="n"/>
      <c r="AQ26" s="37" t="n"/>
      <c r="AR26" s="37" t="n"/>
      <c r="AS26" s="37" t="n"/>
      <c r="AT26" s="37" t="n"/>
      <c r="AU26" s="37" t="n"/>
      <c r="AV26" s="37" t="n"/>
      <c r="AW26" s="37" t="n"/>
      <c r="AX26" s="37" t="n"/>
      <c r="AY26" s="37" t="n"/>
      <c r="AZ26" s="37" t="n"/>
      <c r="BA26" s="37" t="n"/>
      <c r="BB26" s="37" t="n"/>
      <c r="BC26" s="37" t="n"/>
      <c r="BD26" s="37" t="n"/>
      <c r="BE26" s="37" t="n"/>
      <c r="BF26" s="37" t="n"/>
      <c r="BG26" s="37" t="n"/>
      <c r="BH26" s="37" t="n"/>
      <c r="BI26" s="37" t="n"/>
      <c r="BJ26" s="37" t="n"/>
      <c r="BK26" s="37" t="n"/>
      <c r="BL26" s="37"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row>
    <row r="27" customFormat="1" s="38">
      <c r="A27" s="34" t="n"/>
      <c r="B27" s="35" t="n">
        <v>9</v>
      </c>
      <c r="C27" s="152" t="n"/>
      <c r="D27" s="152" t="n"/>
      <c r="E27" s="155" t="n"/>
      <c r="F27" s="171" t="n"/>
      <c r="G27" s="172" t="n"/>
      <c r="H27" s="168" t="n"/>
      <c r="I27" s="173" t="n"/>
      <c r="J27" s="157" t="n"/>
      <c r="K27" s="157" t="n"/>
      <c r="L27" s="157" t="n"/>
      <c r="M27" s="157" t="n"/>
      <c r="N27" s="159" t="n"/>
      <c r="O27" s="152" t="n"/>
      <c r="P27" s="152" t="n"/>
      <c r="Q27" s="152" t="n"/>
      <c r="R27" s="159" t="n"/>
      <c r="S27" s="152" t="n"/>
      <c r="T27" s="152" t="n"/>
      <c r="U27" s="152" t="n"/>
      <c r="V27" s="152" t="n"/>
      <c r="W27" s="152" t="n"/>
      <c r="X27" s="152" t="n"/>
      <c r="Y27" s="152" t="n"/>
      <c r="Z27" s="152" t="n"/>
      <c r="AA27" s="161" t="n"/>
      <c r="AB27" s="161" t="n"/>
      <c r="AC27" s="162" t="n"/>
      <c r="AD27" s="152" t="n"/>
      <c r="AE27" s="152" t="n"/>
      <c r="AF27" s="163" t="n"/>
      <c r="AG27" s="164" t="n"/>
      <c r="AH27" s="165" t="n"/>
      <c r="AI27" s="153" t="n"/>
      <c r="AJ27" s="166" t="n"/>
      <c r="AK27" s="37" t="n"/>
      <c r="AL27" s="37" t="n"/>
      <c r="AM27" s="37" t="n"/>
      <c r="AN27" s="37" t="n"/>
      <c r="AO27" s="37" t="n"/>
      <c r="AP27" s="37" t="n"/>
      <c r="AQ27" s="37" t="n"/>
      <c r="AR27" s="37" t="n"/>
      <c r="AS27" s="37" t="n"/>
      <c r="AT27" s="37" t="n"/>
      <c r="AU27" s="37" t="n"/>
      <c r="AV27" s="37" t="n"/>
      <c r="AW27" s="37" t="n"/>
      <c r="AX27" s="37" t="n"/>
      <c r="AY27" s="37" t="n"/>
      <c r="AZ27" s="37" t="n"/>
      <c r="BA27" s="37" t="n"/>
      <c r="BB27" s="37" t="n"/>
      <c r="BC27" s="37" t="n"/>
      <c r="BD27" s="37" t="n"/>
      <c r="BE27" s="37" t="n"/>
      <c r="BF27" s="37" t="n"/>
      <c r="BG27" s="37" t="n"/>
      <c r="BH27" s="37" t="n"/>
      <c r="BI27" s="37" t="n"/>
      <c r="BJ27" s="37" t="n"/>
      <c r="BK27" s="37" t="n"/>
      <c r="BL27" s="37"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row>
    <row r="28" customFormat="1" s="38">
      <c r="A28" s="34" t="n"/>
      <c r="B28" s="35" t="n">
        <v>10</v>
      </c>
      <c r="C28" s="152" t="n"/>
      <c r="D28" s="152" t="n"/>
      <c r="E28" s="155" t="n"/>
      <c r="F28" s="171" t="n"/>
      <c r="G28" s="172" t="n"/>
      <c r="H28" s="168" t="n"/>
      <c r="I28" s="173" t="n"/>
      <c r="J28" s="157" t="n"/>
      <c r="K28" s="157" t="n"/>
      <c r="L28" s="157" t="n"/>
      <c r="M28" s="157" t="n"/>
      <c r="N28" s="159" t="n"/>
      <c r="O28" s="152" t="n"/>
      <c r="P28" s="152" t="n"/>
      <c r="Q28" s="152" t="n"/>
      <c r="R28" s="159" t="n"/>
      <c r="S28" s="152" t="n"/>
      <c r="T28" s="152" t="n"/>
      <c r="U28" s="152" t="n"/>
      <c r="V28" s="152" t="n"/>
      <c r="W28" s="152" t="n"/>
      <c r="X28" s="152" t="n"/>
      <c r="Y28" s="152" t="n"/>
      <c r="Z28" s="152" t="n"/>
      <c r="AA28" s="161" t="n"/>
      <c r="AB28" s="161" t="n"/>
      <c r="AC28" s="162" t="n"/>
      <c r="AD28" s="152" t="n"/>
      <c r="AE28" s="152" t="n"/>
      <c r="AF28" s="163" t="n"/>
      <c r="AG28" s="164" t="n"/>
      <c r="AH28" s="165" t="n"/>
      <c r="AI28" s="153" t="n"/>
      <c r="AJ28" s="166" t="n"/>
      <c r="AK28" s="37" t="n"/>
      <c r="AL28" s="37" t="n"/>
      <c r="AM28" s="37" t="n"/>
      <c r="AN28" s="37" t="n"/>
      <c r="AO28" s="37" t="n"/>
      <c r="AP28" s="37" t="n"/>
      <c r="AQ28" s="37" t="n"/>
      <c r="AR28" s="37" t="n"/>
      <c r="AS28" s="37" t="n"/>
      <c r="AT28" s="37" t="n"/>
      <c r="AU28" s="37" t="n"/>
      <c r="AV28" s="37" t="n"/>
      <c r="AW28" s="37" t="n"/>
      <c r="AX28" s="37" t="n"/>
      <c r="AY28" s="37" t="n"/>
      <c r="AZ28" s="37" t="n"/>
      <c r="BA28" s="37" t="n"/>
      <c r="BB28" s="37" t="n"/>
      <c r="BC28" s="37" t="n"/>
      <c r="BD28" s="37" t="n"/>
      <c r="BE28" s="37" t="n"/>
      <c r="BF28" s="37" t="n"/>
      <c r="BG28" s="37" t="n"/>
      <c r="BH28" s="37" t="n"/>
      <c r="BI28" s="37" t="n"/>
      <c r="BJ28" s="37" t="n"/>
      <c r="BK28" s="37" t="n"/>
      <c r="BL28" s="37"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row>
    <row r="29" customFormat="1" s="38">
      <c r="A29" s="34" t="n"/>
      <c r="B29" s="35" t="n">
        <v>11</v>
      </c>
      <c r="C29" s="152" t="n"/>
      <c r="D29" s="174" t="n"/>
      <c r="E29" s="171" t="n"/>
      <c r="F29" s="171" t="n"/>
      <c r="G29" s="172" t="n"/>
      <c r="H29" s="168" t="n"/>
      <c r="I29" s="173" t="n"/>
      <c r="J29" s="157" t="n"/>
      <c r="K29" s="157" t="n"/>
      <c r="L29" s="157" t="n"/>
      <c r="M29" s="157" t="n"/>
      <c r="N29" s="159" t="n"/>
      <c r="O29" s="152" t="n"/>
      <c r="P29" s="152" t="n"/>
      <c r="Q29" s="152" t="n"/>
      <c r="R29" s="159" t="n"/>
      <c r="S29" s="152" t="n"/>
      <c r="T29" s="152" t="n"/>
      <c r="U29" s="152" t="n"/>
      <c r="V29" s="152" t="n"/>
      <c r="W29" s="152" t="n"/>
      <c r="X29" s="152" t="n"/>
      <c r="Y29" s="152" t="n"/>
      <c r="Z29" s="152" t="n"/>
      <c r="AA29" s="161" t="n"/>
      <c r="AB29" s="161" t="n"/>
      <c r="AC29" s="162" t="n"/>
      <c r="AD29" s="152" t="n"/>
      <c r="AE29" s="152" t="n"/>
      <c r="AF29" s="163" t="n"/>
      <c r="AG29" s="164" t="n"/>
      <c r="AH29" s="165" t="n"/>
      <c r="AI29" s="153" t="n"/>
      <c r="AJ29" s="166" t="n"/>
      <c r="AK29" s="37" t="n"/>
      <c r="AL29" s="37" t="n"/>
      <c r="AM29" s="37" t="n"/>
      <c r="AN29" s="37" t="n"/>
      <c r="AO29" s="37" t="n"/>
      <c r="AP29" s="37" t="n"/>
      <c r="AQ29" s="37" t="n"/>
      <c r="AR29" s="37" t="n"/>
      <c r="AS29" s="37" t="n"/>
      <c r="AT29" s="37" t="n"/>
      <c r="AU29" s="37" t="n"/>
      <c r="AV29" s="37" t="n"/>
      <c r="AW29" s="37" t="n"/>
      <c r="AX29" s="37" t="n"/>
      <c r="AY29" s="37" t="n"/>
      <c r="AZ29" s="37" t="n"/>
      <c r="BA29" s="37" t="n"/>
      <c r="BB29" s="37" t="n"/>
      <c r="BC29" s="37" t="n"/>
      <c r="BD29" s="37" t="n"/>
      <c r="BE29" s="37" t="n"/>
      <c r="BF29" s="37" t="n"/>
      <c r="BG29" s="37" t="n"/>
      <c r="BH29" s="37" t="n"/>
      <c r="BI29" s="37" t="n"/>
      <c r="BJ29" s="37" t="n"/>
      <c r="BK29" s="37" t="n"/>
      <c r="BL29" s="37"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row>
    <row r="30" customFormat="1" s="38">
      <c r="A30" s="34" t="n"/>
      <c r="B30" s="35" t="n">
        <v>12</v>
      </c>
      <c r="C30" s="153" t="n"/>
      <c r="D30" s="152" t="n"/>
      <c r="E30" s="152" t="n"/>
      <c r="F30" s="175" t="n"/>
      <c r="G30" s="172" t="n"/>
      <c r="H30" s="168" t="n"/>
      <c r="I30" s="173" t="n"/>
      <c r="J30" s="157" t="n"/>
      <c r="K30" s="157" t="n"/>
      <c r="L30" s="157" t="n"/>
      <c r="M30" s="157" t="n"/>
      <c r="N30" s="159" t="n"/>
      <c r="O30" s="152" t="n"/>
      <c r="P30" s="152" t="n"/>
      <c r="Q30" s="152" t="n"/>
      <c r="R30" s="159" t="n"/>
      <c r="S30" s="152" t="n"/>
      <c r="T30" s="152" t="n"/>
      <c r="U30" s="152" t="n"/>
      <c r="V30" s="152" t="n"/>
      <c r="W30" s="152" t="n"/>
      <c r="X30" s="152" t="n"/>
      <c r="Y30" s="152" t="n"/>
      <c r="Z30" s="152" t="n"/>
      <c r="AA30" s="161" t="n"/>
      <c r="AB30" s="161" t="n"/>
      <c r="AC30" s="162" t="n"/>
      <c r="AD30" s="152" t="n"/>
      <c r="AE30" s="152" t="n"/>
      <c r="AF30" s="163" t="n"/>
      <c r="AG30" s="164" t="n"/>
      <c r="AH30" s="165" t="n"/>
      <c r="AI30" s="153" t="n"/>
      <c r="AJ30" s="166" t="n"/>
      <c r="AK30" s="37" t="n"/>
      <c r="AL30" s="37" t="n"/>
      <c r="AM30" s="37" t="n"/>
      <c r="AN30" s="37" t="n"/>
      <c r="AO30" s="37" t="n"/>
      <c r="AP30" s="37" t="n"/>
      <c r="AQ30" s="37" t="n"/>
      <c r="AR30" s="37" t="n"/>
      <c r="AS30" s="37" t="n"/>
      <c r="AT30" s="37" t="n"/>
      <c r="AU30" s="37" t="n"/>
      <c r="AV30" s="37" t="n"/>
      <c r="AW30" s="37" t="n"/>
      <c r="AX30" s="37" t="n"/>
      <c r="AY30" s="37" t="n"/>
      <c r="AZ30" s="37" t="n"/>
      <c r="BA30" s="37" t="n"/>
      <c r="BB30" s="37" t="n"/>
      <c r="BC30" s="37" t="n"/>
      <c r="BD30" s="37" t="n"/>
      <c r="BE30" s="37" t="n"/>
      <c r="BF30" s="37" t="n"/>
      <c r="BG30" s="37" t="n"/>
      <c r="BH30" s="37" t="n"/>
      <c r="BI30" s="37" t="n"/>
      <c r="BJ30" s="37" t="n"/>
      <c r="BK30" s="37" t="n"/>
      <c r="BL30" s="37"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row>
    <row r="31" customFormat="1" s="38">
      <c r="A31" s="34" t="n"/>
      <c r="B31" s="35" t="n">
        <v>13</v>
      </c>
      <c r="C31" s="153" t="n"/>
      <c r="D31" s="152" t="n"/>
      <c r="E31" s="152" t="n"/>
      <c r="F31" s="176" t="n"/>
      <c r="G31" s="177" t="n"/>
      <c r="H31" s="168" t="n"/>
      <c r="I31" s="152" t="n"/>
      <c r="J31" s="157" t="n"/>
      <c r="K31" s="178" t="n"/>
      <c r="L31" s="179" t="n"/>
      <c r="M31" s="179" t="n"/>
      <c r="N31" s="180" t="n"/>
      <c r="O31" s="152" t="n"/>
      <c r="P31" s="152" t="n"/>
      <c r="Q31" s="152" t="n"/>
      <c r="R31" s="159" t="n"/>
      <c r="S31" s="152" t="n"/>
      <c r="T31" s="152" t="n"/>
      <c r="U31" s="153" t="n"/>
      <c r="V31" s="152" t="n"/>
      <c r="W31" s="152" t="n"/>
      <c r="X31" s="152" t="n"/>
      <c r="Y31" s="152" t="n"/>
      <c r="Z31" s="152" t="n"/>
      <c r="AA31" s="161" t="n"/>
      <c r="AB31" s="161" t="n"/>
      <c r="AC31" s="162" t="n"/>
      <c r="AD31" s="152" t="n"/>
      <c r="AE31" s="152" t="n"/>
      <c r="AF31" s="163" t="n"/>
      <c r="AG31" s="164" t="n"/>
      <c r="AH31" s="165" t="n"/>
      <c r="AI31" s="153" t="n"/>
      <c r="AJ31" s="166" t="n"/>
      <c r="AK31" s="37" t="n"/>
      <c r="AL31" s="37" t="n"/>
      <c r="AM31" s="37" t="n"/>
      <c r="AN31" s="37" t="n"/>
      <c r="AO31" s="37" t="n"/>
      <c r="AP31" s="37" t="n"/>
      <c r="AQ31" s="37" t="n"/>
      <c r="AR31" s="37" t="n"/>
      <c r="AS31" s="37" t="n"/>
      <c r="AT31" s="37" t="n"/>
      <c r="AU31" s="37" t="n"/>
      <c r="AV31" s="37" t="n"/>
      <c r="AW31" s="37" t="n"/>
      <c r="AX31" s="37" t="n"/>
      <c r="AY31" s="37" t="n"/>
      <c r="AZ31" s="37" t="n"/>
      <c r="BA31" s="37" t="n"/>
      <c r="BB31" s="37" t="n"/>
      <c r="BC31" s="37" t="n"/>
      <c r="BD31" s="37" t="n"/>
      <c r="BE31" s="37" t="n"/>
      <c r="BF31" s="37" t="n"/>
      <c r="BG31" s="37" t="n"/>
      <c r="BH31" s="37" t="n"/>
      <c r="BI31" s="37" t="n"/>
      <c r="BJ31" s="37" t="n"/>
      <c r="BK31" s="37" t="n"/>
      <c r="BL31" s="37"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row>
    <row r="32" customFormat="1" s="38">
      <c r="A32" s="34" t="n"/>
      <c r="B32" s="35" t="n">
        <v>14</v>
      </c>
      <c r="C32" s="152" t="n"/>
      <c r="D32" s="152" t="n"/>
      <c r="E32" s="152" t="n"/>
      <c r="F32" s="168" t="n"/>
      <c r="G32" s="177" t="n"/>
      <c r="H32" s="168" t="n"/>
      <c r="I32" s="152" t="n"/>
      <c r="J32" s="157" t="n"/>
      <c r="K32" s="178" t="n"/>
      <c r="L32" s="179" t="n"/>
      <c r="M32" s="179" t="n"/>
      <c r="N32" s="180" t="n"/>
      <c r="O32" s="152" t="n"/>
      <c r="P32" s="152" t="n"/>
      <c r="Q32" s="152" t="n"/>
      <c r="R32" s="159" t="n"/>
      <c r="S32" s="152" t="n"/>
      <c r="T32" s="152" t="n"/>
      <c r="U32" s="153" t="n"/>
      <c r="V32" s="152" t="n"/>
      <c r="W32" s="152" t="n"/>
      <c r="X32" s="152" t="n"/>
      <c r="Y32" s="152" t="n"/>
      <c r="Z32" s="152" t="n"/>
      <c r="AA32" s="161" t="n"/>
      <c r="AB32" s="161" t="n"/>
      <c r="AC32" s="162" t="n"/>
      <c r="AD32" s="152" t="n"/>
      <c r="AE32" s="152" t="n"/>
      <c r="AF32" s="163" t="n"/>
      <c r="AG32" s="164" t="n"/>
      <c r="AH32" s="165" t="n"/>
      <c r="AI32" s="153" t="n"/>
      <c r="AJ32" s="166" t="n"/>
      <c r="AK32" s="37" t="n"/>
      <c r="AL32" s="37" t="n"/>
      <c r="AM32" s="37" t="n"/>
      <c r="AN32" s="37" t="n"/>
      <c r="AO32" s="37" t="n"/>
      <c r="AP32" s="37" t="n"/>
      <c r="AQ32" s="37" t="n"/>
      <c r="AR32" s="37" t="n"/>
      <c r="AS32" s="37" t="n"/>
      <c r="AT32" s="37" t="n"/>
      <c r="AU32" s="37" t="n"/>
      <c r="AV32" s="37" t="n"/>
      <c r="AW32" s="37" t="n"/>
      <c r="AX32" s="37" t="n"/>
      <c r="AY32" s="37" t="n"/>
      <c r="AZ32" s="37" t="n"/>
      <c r="BA32" s="37" t="n"/>
      <c r="BB32" s="37" t="n"/>
      <c r="BC32" s="37" t="n"/>
      <c r="BD32" s="37" t="n"/>
      <c r="BE32" s="37" t="n"/>
      <c r="BF32" s="37" t="n"/>
      <c r="BG32" s="37" t="n"/>
      <c r="BH32" s="37" t="n"/>
      <c r="BI32" s="37" t="n"/>
      <c r="BJ32" s="37" t="n"/>
      <c r="BK32" s="37" t="n"/>
      <c r="BL32" s="37"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row>
    <row r="33" customFormat="1" s="38">
      <c r="A33" s="34" t="n"/>
      <c r="B33" s="35" t="n">
        <v>15</v>
      </c>
      <c r="C33" s="152" t="n"/>
      <c r="D33" s="152" t="n"/>
      <c r="E33" s="152" t="n"/>
      <c r="F33" s="168" t="n"/>
      <c r="G33" s="177" t="n"/>
      <c r="H33" s="168" t="n"/>
      <c r="I33" s="152" t="n"/>
      <c r="J33" s="157" t="n"/>
      <c r="K33" s="178" t="n"/>
      <c r="L33" s="179" t="n"/>
      <c r="M33" s="179" t="n"/>
      <c r="N33" s="180" t="n"/>
      <c r="O33" s="152" t="n"/>
      <c r="P33" s="152" t="n"/>
      <c r="Q33" s="152" t="n"/>
      <c r="R33" s="159" t="n"/>
      <c r="S33" s="152" t="n"/>
      <c r="T33" s="152" t="n"/>
      <c r="U33" s="153" t="n"/>
      <c r="V33" s="152" t="n"/>
      <c r="W33" s="152" t="n"/>
      <c r="X33" s="152" t="n"/>
      <c r="Y33" s="152" t="n"/>
      <c r="Z33" s="152" t="n"/>
      <c r="AA33" s="161" t="n"/>
      <c r="AB33" s="161" t="n"/>
      <c r="AC33" s="162" t="n"/>
      <c r="AD33" s="152" t="n"/>
      <c r="AE33" s="152" t="n"/>
      <c r="AF33" s="163" t="n"/>
      <c r="AG33" s="164" t="n"/>
      <c r="AH33" s="165" t="n"/>
      <c r="AI33" s="153" t="n"/>
      <c r="AJ33" s="166" t="n"/>
      <c r="AK33" s="37" t="n"/>
      <c r="AL33" s="37" t="n"/>
      <c r="AM33" s="37" t="n"/>
      <c r="AN33" s="37" t="n"/>
      <c r="AO33" s="37" t="n"/>
      <c r="AP33" s="37" t="n"/>
      <c r="AQ33" s="37" t="n"/>
      <c r="AR33" s="37" t="n"/>
      <c r="AS33" s="37" t="n"/>
      <c r="AT33" s="37" t="n"/>
      <c r="AU33" s="37" t="n"/>
      <c r="AV33" s="37" t="n"/>
      <c r="AW33" s="37" t="n"/>
      <c r="AX33" s="37" t="n"/>
      <c r="AY33" s="37" t="n"/>
      <c r="AZ33" s="37" t="n"/>
      <c r="BA33" s="37" t="n"/>
      <c r="BB33" s="37" t="n"/>
      <c r="BC33" s="37" t="n"/>
      <c r="BD33" s="37" t="n"/>
      <c r="BE33" s="37" t="n"/>
      <c r="BF33" s="37" t="n"/>
      <c r="BG33" s="37" t="n"/>
      <c r="BH33" s="37" t="n"/>
      <c r="BI33" s="37" t="n"/>
      <c r="BJ33" s="37" t="n"/>
      <c r="BK33" s="37" t="n"/>
      <c r="BL33" s="37"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row>
    <row r="34" customFormat="1" s="38">
      <c r="A34" s="34" t="n"/>
      <c r="B34" s="35" t="n">
        <v>16</v>
      </c>
      <c r="C34" s="152" t="n"/>
      <c r="D34" s="152" t="n"/>
      <c r="E34" s="152" t="n"/>
      <c r="F34" s="168" t="n"/>
      <c r="G34" s="177" t="n"/>
      <c r="H34" s="168" t="n"/>
      <c r="I34" s="152" t="n"/>
      <c r="J34" s="157" t="n"/>
      <c r="K34" s="178" t="n"/>
      <c r="L34" s="179" t="n"/>
      <c r="M34" s="179" t="n"/>
      <c r="N34" s="159" t="n"/>
      <c r="O34" s="152" t="n"/>
      <c r="P34" s="152" t="n"/>
      <c r="Q34" s="152" t="n"/>
      <c r="R34" s="159" t="n"/>
      <c r="S34" s="152" t="n"/>
      <c r="T34" s="152" t="n"/>
      <c r="U34" s="153" t="n"/>
      <c r="V34" s="152" t="n"/>
      <c r="W34" s="152" t="n"/>
      <c r="X34" s="152" t="n"/>
      <c r="Y34" s="152" t="n"/>
      <c r="Z34" s="152" t="n"/>
      <c r="AA34" s="161" t="n"/>
      <c r="AB34" s="161" t="n"/>
      <c r="AC34" s="162" t="n"/>
      <c r="AD34" s="152" t="n"/>
      <c r="AE34" s="152" t="n"/>
      <c r="AF34" s="163" t="n"/>
      <c r="AG34" s="164" t="n"/>
      <c r="AH34" s="165" t="n"/>
      <c r="AI34" s="153" t="n"/>
      <c r="AJ34" s="166" t="n"/>
      <c r="AK34" s="37" t="n"/>
      <c r="AL34" s="37" t="n"/>
      <c r="AM34" s="37" t="n"/>
      <c r="AN34" s="37" t="n"/>
      <c r="AO34" s="37" t="n"/>
      <c r="AP34" s="37" t="n"/>
      <c r="AQ34" s="37" t="n"/>
      <c r="AR34" s="37" t="n"/>
      <c r="AS34" s="37" t="n"/>
      <c r="AT34" s="37" t="n"/>
      <c r="AU34" s="37" t="n"/>
      <c r="AV34" s="37" t="n"/>
      <c r="AW34" s="37" t="n"/>
      <c r="AX34" s="37" t="n"/>
      <c r="AY34" s="37" t="n"/>
      <c r="AZ34" s="37" t="n"/>
      <c r="BA34" s="37" t="n"/>
      <c r="BB34" s="37" t="n"/>
      <c r="BC34" s="37" t="n"/>
      <c r="BD34" s="37" t="n"/>
      <c r="BE34" s="37" t="n"/>
      <c r="BF34" s="37" t="n"/>
      <c r="BG34" s="37" t="n"/>
      <c r="BH34" s="37" t="n"/>
      <c r="BI34" s="37" t="n"/>
      <c r="BJ34" s="37" t="n"/>
      <c r="BK34" s="37" t="n"/>
      <c r="BL34" s="37"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row>
    <row r="35" customFormat="1" s="34">
      <c r="B35" s="35" t="n">
        <v>17</v>
      </c>
      <c r="C35" s="152" t="n"/>
      <c r="D35" s="152" t="n"/>
      <c r="E35" s="152" t="n"/>
      <c r="F35" s="168" t="n"/>
      <c r="G35" s="177" t="n"/>
      <c r="H35" s="168" t="n"/>
      <c r="I35" s="152" t="n"/>
      <c r="J35" s="157" t="n"/>
      <c r="K35" s="157" t="n"/>
      <c r="L35" s="157" t="n"/>
      <c r="M35" s="157" t="n"/>
      <c r="N35" s="159" t="n"/>
      <c r="O35" s="152" t="n"/>
      <c r="P35" s="152" t="n"/>
      <c r="Q35" s="152" t="n"/>
      <c r="R35" s="159" t="n"/>
      <c r="S35" s="152" t="n"/>
      <c r="T35" s="152" t="n"/>
      <c r="U35" s="153" t="n"/>
      <c r="V35" s="169" t="n"/>
      <c r="W35" s="152" t="n"/>
      <c r="X35" s="152" t="n"/>
      <c r="Y35" s="152" t="n"/>
      <c r="Z35" s="152" t="n"/>
      <c r="AA35" s="161" t="n"/>
      <c r="AB35" s="161" t="n"/>
      <c r="AC35" s="162" t="n"/>
      <c r="AD35" s="152" t="n"/>
      <c r="AE35" s="152" t="n"/>
      <c r="AF35" s="163" t="n"/>
      <c r="AG35" s="164" t="n"/>
      <c r="AH35" s="165" t="n"/>
      <c r="AI35" s="153" t="n"/>
      <c r="AJ35" s="166" t="n"/>
      <c r="AK35" s="37" t="n"/>
      <c r="AL35" s="37" t="n"/>
      <c r="AM35" s="37" t="n"/>
      <c r="AN35" s="37" t="n"/>
      <c r="AO35" s="37" t="n"/>
      <c r="AP35" s="37" t="n"/>
      <c r="AQ35" s="37" t="n"/>
      <c r="AR35" s="37" t="n"/>
      <c r="AS35" s="37" t="n"/>
      <c r="AT35" s="37" t="n"/>
      <c r="AU35" s="37" t="n"/>
      <c r="AV35" s="37" t="n"/>
      <c r="AW35" s="37" t="n"/>
      <c r="AX35" s="37" t="n"/>
      <c r="AY35" s="37" t="n"/>
      <c r="AZ35" s="37" t="n"/>
      <c r="BA35" s="37" t="n"/>
      <c r="BB35" s="37" t="n"/>
      <c r="BC35" s="37" t="n"/>
      <c r="BD35" s="37" t="n"/>
      <c r="BE35" s="37" t="n"/>
      <c r="BF35" s="37" t="n"/>
      <c r="BG35" s="37" t="n"/>
      <c r="BH35" s="37" t="n"/>
      <c r="BI35" s="37" t="n"/>
      <c r="BJ35" s="37" t="n"/>
      <c r="BK35" s="37" t="n"/>
      <c r="BL35" s="37"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row>
    <row r="36" customFormat="1" s="34">
      <c r="B36" s="35" t="n">
        <v>18</v>
      </c>
      <c r="C36" s="152" t="n"/>
      <c r="D36" s="152" t="n"/>
      <c r="E36" s="152" t="n"/>
      <c r="F36" s="168" t="n"/>
      <c r="G36" s="177" t="n"/>
      <c r="H36" s="168" t="n"/>
      <c r="I36" s="152" t="n"/>
      <c r="J36" s="157" t="n"/>
      <c r="K36" s="157" t="n"/>
      <c r="L36" s="157" t="n"/>
      <c r="M36" s="157" t="n"/>
      <c r="N36" s="159" t="n"/>
      <c r="O36" s="152" t="n"/>
      <c r="P36" s="152" t="n"/>
      <c r="Q36" s="152" t="n"/>
      <c r="R36" s="159" t="n"/>
      <c r="S36" s="152" t="n"/>
      <c r="T36" s="152" t="n"/>
      <c r="U36" s="153" t="n"/>
      <c r="V36" s="152" t="n"/>
      <c r="W36" s="152" t="n"/>
      <c r="X36" s="152" t="n"/>
      <c r="Y36" s="152" t="n"/>
      <c r="Z36" s="152" t="n"/>
      <c r="AA36" s="161" t="n"/>
      <c r="AB36" s="161" t="n"/>
      <c r="AC36" s="162" t="n"/>
      <c r="AD36" s="152" t="n"/>
      <c r="AE36" s="152" t="n"/>
      <c r="AF36" s="163" t="n"/>
      <c r="AG36" s="164" t="n"/>
      <c r="AH36" s="165" t="n"/>
      <c r="AI36" s="153" t="n"/>
      <c r="AJ36" s="166" t="n"/>
      <c r="AK36" s="37" t="n"/>
      <c r="AL36" s="37" t="n"/>
      <c r="AM36" s="37" t="n"/>
      <c r="AN36" s="37" t="n"/>
      <c r="AO36" s="37" t="n"/>
      <c r="AP36" s="37" t="n"/>
      <c r="AQ36" s="37" t="n"/>
      <c r="AR36" s="37" t="n"/>
      <c r="AS36" s="37" t="n"/>
      <c r="AT36" s="37" t="n"/>
      <c r="AU36" s="37" t="n"/>
      <c r="AV36" s="37" t="n"/>
      <c r="AW36" s="37" t="n"/>
      <c r="AX36" s="37" t="n"/>
      <c r="AY36" s="37" t="n"/>
      <c r="AZ36" s="37" t="n"/>
      <c r="BA36" s="37" t="n"/>
      <c r="BB36" s="37" t="n"/>
      <c r="BC36" s="37" t="n"/>
      <c r="BD36" s="37" t="n"/>
      <c r="BE36" s="37" t="n"/>
      <c r="BF36" s="37" t="n"/>
      <c r="BG36" s="37" t="n"/>
      <c r="BH36" s="37" t="n"/>
      <c r="BI36" s="37" t="n"/>
      <c r="BJ36" s="37" t="n"/>
      <c r="BK36" s="37" t="n"/>
      <c r="BL36" s="37"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row>
    <row r="37" customFormat="1" s="34">
      <c r="B37" s="35" t="n">
        <v>19</v>
      </c>
      <c r="C37" s="152" t="n"/>
      <c r="D37" s="152" t="n"/>
      <c r="E37" s="152" t="n"/>
      <c r="F37" s="168" t="n"/>
      <c r="G37" s="177" t="n"/>
      <c r="H37" s="168" t="n"/>
      <c r="I37" s="152" t="n"/>
      <c r="J37" s="157" t="n"/>
      <c r="K37" s="157" t="n"/>
      <c r="L37" s="157" t="n"/>
      <c r="M37" s="157" t="n"/>
      <c r="N37" s="159" t="n"/>
      <c r="O37" s="152" t="n"/>
      <c r="P37" s="152" t="n"/>
      <c r="Q37" s="152" t="n"/>
      <c r="R37" s="159" t="n"/>
      <c r="S37" s="152" t="n"/>
      <c r="T37" s="152" t="n"/>
      <c r="U37" s="153" t="n"/>
      <c r="V37" s="152" t="n"/>
      <c r="W37" s="152" t="n"/>
      <c r="X37" s="152" t="n"/>
      <c r="Y37" s="152" t="n"/>
      <c r="Z37" s="152" t="n"/>
      <c r="AA37" s="161" t="n"/>
      <c r="AB37" s="161" t="n"/>
      <c r="AC37" s="162" t="n"/>
      <c r="AD37" s="152" t="n"/>
      <c r="AE37" s="152" t="n"/>
      <c r="AF37" s="163" t="n"/>
      <c r="AG37" s="164" t="n"/>
      <c r="AH37" s="165" t="n"/>
      <c r="AI37" s="153" t="n"/>
      <c r="AJ37" s="166" t="n"/>
      <c r="AK37" s="37" t="n"/>
      <c r="AL37" s="37" t="n"/>
      <c r="AM37" s="37" t="n"/>
      <c r="AN37" s="37" t="n"/>
      <c r="AO37" s="37" t="n"/>
      <c r="AP37" s="37" t="n"/>
      <c r="AQ37" s="37" t="n"/>
      <c r="AR37" s="37" t="n"/>
      <c r="AS37" s="37" t="n"/>
      <c r="AT37" s="37" t="n"/>
      <c r="AU37" s="37" t="n"/>
      <c r="AV37" s="37" t="n"/>
      <c r="AW37" s="37" t="n"/>
      <c r="AX37" s="37" t="n"/>
      <c r="AY37" s="37" t="n"/>
      <c r="AZ37" s="37" t="n"/>
      <c r="BA37" s="37" t="n"/>
      <c r="BB37" s="37" t="n"/>
      <c r="BC37" s="37" t="n"/>
      <c r="BD37" s="37" t="n"/>
      <c r="BE37" s="37" t="n"/>
      <c r="BF37" s="37" t="n"/>
      <c r="BG37" s="37" t="n"/>
      <c r="BH37" s="37" t="n"/>
      <c r="BI37" s="37" t="n"/>
      <c r="BJ37" s="37" t="n"/>
      <c r="BK37" s="37" t="n"/>
      <c r="BL37" s="37"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row>
    <row r="38" customFormat="1" s="34">
      <c r="B38" s="35" t="n">
        <v>20</v>
      </c>
      <c r="C38" s="152" t="n"/>
      <c r="D38" s="152" t="n"/>
      <c r="E38" s="152" t="n"/>
      <c r="F38" s="152" t="n"/>
      <c r="G38" s="177" t="n"/>
      <c r="H38" s="168" t="n"/>
      <c r="I38" s="152" t="n"/>
      <c r="J38" s="157" t="n"/>
      <c r="K38" s="157" t="n"/>
      <c r="L38" s="157" t="n"/>
      <c r="M38" s="157" t="n"/>
      <c r="N38" s="159" t="n"/>
      <c r="O38" s="152" t="n"/>
      <c r="P38" s="152" t="n"/>
      <c r="Q38" s="152" t="n"/>
      <c r="R38" s="159" t="n"/>
      <c r="S38" s="152" t="n"/>
      <c r="T38" s="152" t="n"/>
      <c r="U38" s="153" t="n"/>
      <c r="V38" s="152" t="n"/>
      <c r="W38" s="152" t="n"/>
      <c r="X38" s="152" t="n"/>
      <c r="Y38" s="152" t="n"/>
      <c r="Z38" s="152" t="n"/>
      <c r="AA38" s="161" t="n"/>
      <c r="AB38" s="161" t="n"/>
      <c r="AC38" s="162" t="n"/>
      <c r="AD38" s="152" t="n"/>
      <c r="AE38" s="152" t="n"/>
      <c r="AF38" s="163" t="n"/>
      <c r="AG38" s="164" t="n"/>
      <c r="AH38" s="165" t="n"/>
      <c r="AI38" s="153" t="n"/>
      <c r="AJ38" s="166" t="n"/>
      <c r="AK38" s="37" t="n"/>
      <c r="AL38" s="37" t="n"/>
      <c r="AM38" s="37" t="n"/>
      <c r="AN38" s="37" t="n"/>
      <c r="AO38" s="37" t="n"/>
      <c r="AP38" s="37" t="n"/>
      <c r="AQ38" s="37" t="n"/>
      <c r="AR38" s="37" t="n"/>
      <c r="AS38" s="37" t="n"/>
      <c r="AT38" s="37" t="n"/>
      <c r="AU38" s="37" t="n"/>
      <c r="AV38" s="37" t="n"/>
      <c r="AW38" s="37" t="n"/>
      <c r="AX38" s="37" t="n"/>
      <c r="AY38" s="37" t="n"/>
      <c r="AZ38" s="37" t="n"/>
      <c r="BA38" s="37" t="n"/>
      <c r="BB38" s="37" t="n"/>
      <c r="BC38" s="37" t="n"/>
      <c r="BD38" s="37" t="n"/>
      <c r="BE38" s="37" t="n"/>
      <c r="BF38" s="37" t="n"/>
      <c r="BG38" s="37" t="n"/>
      <c r="BH38" s="37" t="n"/>
      <c r="BI38" s="37" t="n"/>
      <c r="BJ38" s="37" t="n"/>
      <c r="BK38" s="37" t="n"/>
      <c r="BL38" s="37"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row>
    <row r="39" customFormat="1" s="34">
      <c r="B39" s="35" t="n">
        <v>21</v>
      </c>
      <c r="C39" s="152" t="n"/>
      <c r="D39" s="152" t="n"/>
      <c r="E39" s="152" t="n"/>
      <c r="F39" s="152" t="n"/>
      <c r="G39" s="181" t="n"/>
      <c r="H39" s="168" t="n"/>
      <c r="I39" s="173" t="n"/>
      <c r="J39" s="157" t="n"/>
      <c r="K39" s="157" t="n"/>
      <c r="L39" s="157" t="n"/>
      <c r="M39" s="157" t="n"/>
      <c r="N39" s="159" t="n"/>
      <c r="O39" s="152" t="n"/>
      <c r="P39" s="152" t="n"/>
      <c r="Q39" s="152" t="n"/>
      <c r="R39" s="159" t="n"/>
      <c r="S39" s="152" t="n"/>
      <c r="T39" s="152" t="n"/>
      <c r="U39" s="153" t="n"/>
      <c r="V39" s="169" t="n"/>
      <c r="W39" s="152" t="n"/>
      <c r="X39" s="152" t="n"/>
      <c r="Y39" s="152" t="n"/>
      <c r="Z39" s="152" t="n"/>
      <c r="AA39" s="161" t="n"/>
      <c r="AB39" s="161" t="n"/>
      <c r="AC39" s="162" t="n"/>
      <c r="AD39" s="152" t="n"/>
      <c r="AE39" s="152" t="n"/>
      <c r="AF39" s="163" t="n"/>
      <c r="AG39" s="164" t="n"/>
      <c r="AH39" s="165" t="n"/>
      <c r="AI39" s="153" t="n"/>
      <c r="AJ39" s="166" t="n"/>
      <c r="AK39" s="37" t="n"/>
      <c r="AL39" s="37" t="n"/>
      <c r="AM39" s="37" t="n"/>
      <c r="AN39" s="37" t="n"/>
      <c r="AO39" s="37" t="n"/>
      <c r="AP39" s="37" t="n"/>
      <c r="AQ39" s="37" t="n"/>
      <c r="AR39" s="37" t="n"/>
      <c r="AS39" s="37" t="n"/>
      <c r="AT39" s="37" t="n"/>
      <c r="AU39" s="37" t="n"/>
      <c r="AV39" s="37" t="n"/>
      <c r="AW39" s="37" t="n"/>
      <c r="AX39" s="37" t="n"/>
      <c r="AY39" s="37" t="n"/>
      <c r="AZ39" s="37" t="n"/>
      <c r="BA39" s="37" t="n"/>
      <c r="BB39" s="37" t="n"/>
      <c r="BC39" s="37" t="n"/>
      <c r="BD39" s="37" t="n"/>
      <c r="BE39" s="37" t="n"/>
      <c r="BF39" s="37" t="n"/>
      <c r="BG39" s="37" t="n"/>
      <c r="BH39" s="37" t="n"/>
      <c r="BI39" s="37" t="n"/>
      <c r="BJ39" s="37" t="n"/>
      <c r="BK39" s="37" t="n"/>
      <c r="BL39" s="37"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row>
    <row r="40" customFormat="1" s="34">
      <c r="B40" s="35" t="n">
        <v>22</v>
      </c>
      <c r="C40" s="152" t="n"/>
      <c r="D40" s="152" t="n"/>
      <c r="E40" s="152" t="n"/>
      <c r="F40" s="152" t="n"/>
      <c r="G40" s="181" t="n"/>
      <c r="H40" s="168" t="n"/>
      <c r="I40" s="173" t="n"/>
      <c r="J40" s="157" t="n"/>
      <c r="K40" s="157" t="n"/>
      <c r="L40" s="157" t="n"/>
      <c r="M40" s="157" t="n"/>
      <c r="N40" s="159" t="n"/>
      <c r="O40" s="152" t="n"/>
      <c r="P40" s="152" t="n"/>
      <c r="Q40" s="152" t="n"/>
      <c r="R40" s="159" t="n"/>
      <c r="S40" s="152" t="n"/>
      <c r="T40" s="152" t="n"/>
      <c r="U40" s="153" t="n"/>
      <c r="V40" s="169" t="n"/>
      <c r="W40" s="152" t="n"/>
      <c r="X40" s="152" t="n"/>
      <c r="Y40" s="152" t="n"/>
      <c r="Z40" s="152" t="n"/>
      <c r="AA40" s="161" t="n"/>
      <c r="AB40" s="161" t="n"/>
      <c r="AC40" s="162" t="n"/>
      <c r="AD40" s="152" t="n"/>
      <c r="AE40" s="152" t="n"/>
      <c r="AF40" s="163" t="n"/>
      <c r="AG40" s="164" t="n"/>
      <c r="AH40" s="165" t="n"/>
      <c r="AI40" s="153" t="n"/>
      <c r="AJ40" s="166" t="n"/>
      <c r="AK40" s="37" t="n"/>
      <c r="AL40" s="37" t="n"/>
      <c r="AM40" s="37" t="n"/>
      <c r="AN40" s="37" t="n"/>
      <c r="AO40" s="37" t="n"/>
      <c r="AP40" s="37" t="n"/>
      <c r="AQ40" s="37" t="n"/>
      <c r="AR40" s="37" t="n"/>
      <c r="AS40" s="37" t="n"/>
      <c r="AT40" s="37" t="n"/>
      <c r="AU40" s="37" t="n"/>
      <c r="AV40" s="37" t="n"/>
      <c r="AW40" s="37" t="n"/>
      <c r="AX40" s="37" t="n"/>
      <c r="AY40" s="37" t="n"/>
      <c r="AZ40" s="37" t="n"/>
      <c r="BA40" s="37" t="n"/>
      <c r="BB40" s="37" t="n"/>
      <c r="BC40" s="37" t="n"/>
      <c r="BD40" s="37" t="n"/>
      <c r="BE40" s="37" t="n"/>
      <c r="BF40" s="37" t="n"/>
      <c r="BG40" s="37" t="n"/>
      <c r="BH40" s="37" t="n"/>
      <c r="BI40" s="37" t="n"/>
      <c r="BJ40" s="37" t="n"/>
      <c r="BK40" s="37" t="n"/>
      <c r="BL40" s="37"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row>
    <row r="41" customFormat="1" s="34">
      <c r="B41" s="35" t="n">
        <v>23</v>
      </c>
      <c r="C41" s="152" t="n"/>
      <c r="D41" s="152" t="n"/>
      <c r="E41" s="152" t="n"/>
      <c r="F41" s="152" t="n"/>
      <c r="G41" s="181" t="n"/>
      <c r="H41" s="168" t="n"/>
      <c r="I41" s="173" t="n"/>
      <c r="J41" s="157" t="n"/>
      <c r="K41" s="157" t="n"/>
      <c r="L41" s="157" t="n"/>
      <c r="M41" s="157" t="n"/>
      <c r="N41" s="159" t="n"/>
      <c r="O41" s="152" t="n"/>
      <c r="P41" s="152" t="n"/>
      <c r="Q41" s="152" t="n"/>
      <c r="R41" s="159" t="n"/>
      <c r="S41" s="152" t="n"/>
      <c r="T41" s="152" t="n"/>
      <c r="U41" s="153" t="n"/>
      <c r="V41" s="169" t="n"/>
      <c r="W41" s="152" t="n"/>
      <c r="X41" s="152" t="n"/>
      <c r="Y41" s="152" t="n"/>
      <c r="Z41" s="152" t="n"/>
      <c r="AA41" s="161" t="n"/>
      <c r="AB41" s="161" t="n"/>
      <c r="AC41" s="162" t="n"/>
      <c r="AD41" s="152" t="n"/>
      <c r="AE41" s="152" t="n"/>
      <c r="AF41" s="163" t="n"/>
      <c r="AG41" s="164" t="n"/>
      <c r="AH41" s="165" t="n"/>
      <c r="AI41" s="153" t="n"/>
      <c r="AJ41" s="166" t="n"/>
      <c r="AK41" s="37" t="n"/>
      <c r="AL41" s="37" t="n"/>
      <c r="AM41" s="37" t="n"/>
      <c r="AN41" s="37" t="n"/>
      <c r="AO41" s="37" t="n"/>
      <c r="AP41" s="37" t="n"/>
      <c r="AQ41" s="37" t="n"/>
      <c r="AR41" s="37" t="n"/>
      <c r="AS41" s="37" t="n"/>
      <c r="AT41" s="37" t="n"/>
      <c r="AU41" s="37" t="n"/>
      <c r="AV41" s="37" t="n"/>
      <c r="AW41" s="37" t="n"/>
      <c r="AX41" s="37" t="n"/>
      <c r="AY41" s="37" t="n"/>
      <c r="AZ41" s="37" t="n"/>
      <c r="BA41" s="37" t="n"/>
      <c r="BB41" s="37" t="n"/>
      <c r="BC41" s="37" t="n"/>
      <c r="BD41" s="37" t="n"/>
      <c r="BE41" s="37" t="n"/>
      <c r="BF41" s="37" t="n"/>
      <c r="BG41" s="37" t="n"/>
      <c r="BH41" s="37" t="n"/>
      <c r="BI41" s="37" t="n"/>
      <c r="BJ41" s="37" t="n"/>
      <c r="BK41" s="37" t="n"/>
      <c r="BL41" s="37"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row>
    <row r="42" customFormat="1" s="34">
      <c r="B42" s="35" t="n">
        <v>24</v>
      </c>
      <c r="C42" s="152" t="n"/>
      <c r="D42" s="152" t="n"/>
      <c r="E42" s="152" t="n"/>
      <c r="F42" s="152" t="n"/>
      <c r="G42" s="181" t="n"/>
      <c r="H42" s="168" t="n"/>
      <c r="I42" s="173" t="n"/>
      <c r="J42" s="157" t="n"/>
      <c r="K42" s="157" t="n"/>
      <c r="L42" s="157" t="n"/>
      <c r="M42" s="157" t="n"/>
      <c r="N42" s="159" t="n"/>
      <c r="O42" s="152" t="n"/>
      <c r="P42" s="152" t="n"/>
      <c r="Q42" s="152" t="n"/>
      <c r="R42" s="159" t="n"/>
      <c r="S42" s="152" t="n"/>
      <c r="T42" s="152" t="n"/>
      <c r="U42" s="153" t="n"/>
      <c r="V42" s="169" t="n"/>
      <c r="W42" s="152" t="n"/>
      <c r="X42" s="152" t="n"/>
      <c r="Y42" s="152" t="n"/>
      <c r="Z42" s="152" t="n"/>
      <c r="AA42" s="161" t="n"/>
      <c r="AB42" s="161" t="n"/>
      <c r="AC42" s="162" t="n"/>
      <c r="AD42" s="152" t="n"/>
      <c r="AE42" s="152" t="n"/>
      <c r="AF42" s="163" t="n"/>
      <c r="AG42" s="164" t="n"/>
      <c r="AH42" s="165" t="n"/>
      <c r="AI42" s="153" t="n"/>
      <c r="AJ42" s="166" t="n"/>
      <c r="AK42" s="37" t="n"/>
      <c r="AL42" s="37" t="n"/>
      <c r="AM42" s="37" t="n"/>
      <c r="AN42" s="37" t="n"/>
      <c r="AO42" s="37" t="n"/>
      <c r="AP42" s="37" t="n"/>
      <c r="AQ42" s="37" t="n"/>
      <c r="AR42" s="37" t="n"/>
      <c r="AS42" s="37" t="n"/>
      <c r="AT42" s="37" t="n"/>
      <c r="AU42" s="37" t="n"/>
      <c r="AV42" s="37" t="n"/>
      <c r="AW42" s="37" t="n"/>
      <c r="AX42" s="37" t="n"/>
      <c r="AY42" s="37" t="n"/>
      <c r="AZ42" s="37" t="n"/>
      <c r="BA42" s="37" t="n"/>
      <c r="BB42" s="37" t="n"/>
      <c r="BC42" s="37" t="n"/>
      <c r="BD42" s="37" t="n"/>
      <c r="BE42" s="37" t="n"/>
      <c r="BF42" s="37" t="n"/>
      <c r="BG42" s="37" t="n"/>
      <c r="BH42" s="37" t="n"/>
      <c r="BI42" s="37" t="n"/>
      <c r="BJ42" s="37" t="n"/>
      <c r="BK42" s="37" t="n"/>
      <c r="BL42" s="37"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row>
    <row r="43" customFormat="1" s="34">
      <c r="B43" s="35" t="n">
        <v>25</v>
      </c>
      <c r="C43" s="152" t="n"/>
      <c r="D43" s="152" t="n"/>
      <c r="E43" s="152" t="n"/>
      <c r="F43" s="152" t="n"/>
      <c r="G43" s="181" t="n"/>
      <c r="H43" s="168" t="n"/>
      <c r="I43" s="173" t="n"/>
      <c r="J43" s="157" t="n"/>
      <c r="K43" s="157" t="n"/>
      <c r="L43" s="157" t="n"/>
      <c r="M43" s="157" t="n"/>
      <c r="N43" s="159" t="n"/>
      <c r="O43" s="152" t="n"/>
      <c r="P43" s="152" t="n"/>
      <c r="Q43" s="152" t="n"/>
      <c r="R43" s="159" t="n"/>
      <c r="S43" s="152" t="n"/>
      <c r="T43" s="152" t="n"/>
      <c r="U43" s="153" t="n"/>
      <c r="V43" s="169" t="n"/>
      <c r="W43" s="152" t="n"/>
      <c r="X43" s="152" t="n"/>
      <c r="Y43" s="152" t="n"/>
      <c r="Z43" s="152" t="n"/>
      <c r="AA43" s="161" t="n"/>
      <c r="AB43" s="161" t="n"/>
      <c r="AC43" s="162" t="n"/>
      <c r="AD43" s="152" t="n"/>
      <c r="AE43" s="152" t="n"/>
      <c r="AF43" s="163" t="n"/>
      <c r="AG43" s="164" t="n"/>
      <c r="AH43" s="165" t="n"/>
      <c r="AI43" s="153" t="n"/>
      <c r="AJ43" s="166" t="n"/>
      <c r="AK43" s="37" t="n"/>
      <c r="AL43" s="37" t="n"/>
      <c r="AM43" s="37" t="n"/>
      <c r="AN43" s="37" t="n"/>
      <c r="AO43" s="37" t="n"/>
      <c r="AP43" s="37" t="n"/>
      <c r="AQ43" s="37" t="n"/>
      <c r="AR43" s="37" t="n"/>
      <c r="AS43" s="37" t="n"/>
      <c r="AT43" s="37" t="n"/>
      <c r="AU43" s="37" t="n"/>
      <c r="AV43" s="37" t="n"/>
      <c r="AW43" s="37" t="n"/>
      <c r="AX43" s="37" t="n"/>
      <c r="AY43" s="37" t="n"/>
      <c r="AZ43" s="37" t="n"/>
      <c r="BA43" s="37" t="n"/>
      <c r="BB43" s="37" t="n"/>
      <c r="BC43" s="37" t="n"/>
      <c r="BD43" s="37" t="n"/>
      <c r="BE43" s="37" t="n"/>
      <c r="BF43" s="37" t="n"/>
      <c r="BG43" s="37" t="n"/>
      <c r="BH43" s="37" t="n"/>
      <c r="BI43" s="37" t="n"/>
      <c r="BJ43" s="37" t="n"/>
      <c r="BK43" s="37" t="n"/>
      <c r="BL43" s="37"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row>
    <row r="44" customFormat="1" s="34">
      <c r="B44" s="35" t="n">
        <v>26</v>
      </c>
      <c r="C44" s="152" t="n"/>
      <c r="D44" s="152" t="n"/>
      <c r="E44" s="152" t="n"/>
      <c r="F44" s="152" t="n"/>
      <c r="G44" s="181" t="n"/>
      <c r="H44" s="168" t="n"/>
      <c r="I44" s="173" t="n"/>
      <c r="J44" s="157" t="n"/>
      <c r="K44" s="157" t="n"/>
      <c r="L44" s="157" t="n"/>
      <c r="M44" s="157" t="n"/>
      <c r="N44" s="159" t="n"/>
      <c r="O44" s="152" t="n"/>
      <c r="P44" s="152" t="n"/>
      <c r="Q44" s="152" t="n"/>
      <c r="R44" s="159" t="n"/>
      <c r="S44" s="152" t="n"/>
      <c r="T44" s="152" t="n"/>
      <c r="U44" s="153" t="n"/>
      <c r="V44" s="169" t="n"/>
      <c r="W44" s="152" t="n"/>
      <c r="X44" s="152" t="n"/>
      <c r="Y44" s="152" t="n"/>
      <c r="Z44" s="152" t="n"/>
      <c r="AA44" s="161" t="n"/>
      <c r="AB44" s="161" t="n"/>
      <c r="AC44" s="162" t="n"/>
      <c r="AD44" s="152" t="n"/>
      <c r="AE44" s="152" t="n"/>
      <c r="AF44" s="163" t="n"/>
      <c r="AG44" s="164" t="n"/>
      <c r="AH44" s="165" t="n"/>
      <c r="AI44" s="153" t="n"/>
      <c r="AJ44" s="166" t="n"/>
      <c r="AK44" s="37" t="n"/>
      <c r="AL44" s="37" t="n"/>
      <c r="AM44" s="37" t="n"/>
      <c r="AN44" s="37" t="n"/>
      <c r="AO44" s="37" t="n"/>
      <c r="AP44" s="37" t="n"/>
      <c r="AQ44" s="37" t="n"/>
      <c r="AR44" s="37" t="n"/>
      <c r="AS44" s="37" t="n"/>
      <c r="AT44" s="37" t="n"/>
      <c r="AU44" s="37" t="n"/>
      <c r="AV44" s="37" t="n"/>
      <c r="AW44" s="37" t="n"/>
      <c r="AX44" s="37" t="n"/>
      <c r="AY44" s="37" t="n"/>
      <c r="AZ44" s="37" t="n"/>
      <c r="BA44" s="37" t="n"/>
      <c r="BB44" s="37" t="n"/>
      <c r="BC44" s="37" t="n"/>
      <c r="BD44" s="37" t="n"/>
      <c r="BE44" s="37" t="n"/>
      <c r="BF44" s="37" t="n"/>
      <c r="BG44" s="37" t="n"/>
      <c r="BH44" s="37" t="n"/>
      <c r="BI44" s="37" t="n"/>
      <c r="BJ44" s="37" t="n"/>
      <c r="BK44" s="37" t="n"/>
      <c r="BL44" s="37"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row>
    <row r="45" customFormat="1" s="34">
      <c r="B45" s="35" t="n">
        <v>27</v>
      </c>
      <c r="C45" s="152" t="n"/>
      <c r="D45" s="152" t="n"/>
      <c r="E45" s="152" t="n"/>
      <c r="F45" s="152" t="n"/>
      <c r="G45" s="181" t="n"/>
      <c r="H45" s="168" t="n"/>
      <c r="I45" s="173" t="n"/>
      <c r="J45" s="157" t="n"/>
      <c r="K45" s="157" t="n"/>
      <c r="L45" s="157" t="n"/>
      <c r="M45" s="157" t="n"/>
      <c r="N45" s="159" t="n"/>
      <c r="O45" s="152" t="n"/>
      <c r="P45" s="152" t="n"/>
      <c r="Q45" s="152" t="n"/>
      <c r="R45" s="159" t="n"/>
      <c r="S45" s="152" t="n"/>
      <c r="T45" s="152" t="n"/>
      <c r="U45" s="153" t="n"/>
      <c r="V45" s="169" t="n"/>
      <c r="W45" s="152" t="n"/>
      <c r="X45" s="152" t="n"/>
      <c r="Y45" s="152" t="n"/>
      <c r="Z45" s="152" t="n"/>
      <c r="AA45" s="161" t="n"/>
      <c r="AB45" s="161" t="n"/>
      <c r="AC45" s="162" t="n"/>
      <c r="AD45" s="152" t="n"/>
      <c r="AE45" s="152" t="n"/>
      <c r="AF45" s="163" t="n"/>
      <c r="AG45" s="164" t="n"/>
      <c r="AH45" s="165" t="n"/>
      <c r="AI45" s="153" t="n"/>
      <c r="AJ45" s="166" t="n"/>
      <c r="AK45" s="37" t="n"/>
      <c r="AL45" s="37" t="n"/>
      <c r="AM45" s="37" t="n"/>
      <c r="AN45" s="37" t="n"/>
      <c r="AO45" s="37" t="n"/>
      <c r="AP45" s="37" t="n"/>
      <c r="AQ45" s="37" t="n"/>
      <c r="AR45" s="37" t="n"/>
      <c r="AS45" s="37" t="n"/>
      <c r="AT45" s="37" t="n"/>
      <c r="AU45" s="37" t="n"/>
      <c r="AV45" s="37" t="n"/>
      <c r="AW45" s="37" t="n"/>
      <c r="AX45" s="37" t="n"/>
      <c r="AY45" s="37" t="n"/>
      <c r="AZ45" s="37" t="n"/>
      <c r="BA45" s="37" t="n"/>
      <c r="BB45" s="37" t="n"/>
      <c r="BC45" s="37" t="n"/>
      <c r="BD45" s="37" t="n"/>
      <c r="BE45" s="37" t="n"/>
      <c r="BF45" s="37" t="n"/>
      <c r="BG45" s="37" t="n"/>
      <c r="BH45" s="37" t="n"/>
      <c r="BI45" s="37" t="n"/>
      <c r="BJ45" s="37" t="n"/>
      <c r="BK45" s="37" t="n"/>
      <c r="BL45" s="37"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row>
    <row r="46" customFormat="1" s="34">
      <c r="B46" s="35" t="n">
        <v>28</v>
      </c>
      <c r="C46" s="152" t="n"/>
      <c r="D46" s="152" t="n"/>
      <c r="E46" s="152" t="n"/>
      <c r="F46" s="152" t="n"/>
      <c r="G46" s="181" t="n"/>
      <c r="H46" s="168" t="n"/>
      <c r="I46" s="173" t="n"/>
      <c r="J46" s="157" t="n"/>
      <c r="K46" s="157" t="n"/>
      <c r="L46" s="157" t="n"/>
      <c r="M46" s="157" t="n"/>
      <c r="N46" s="159" t="n"/>
      <c r="O46" s="152" t="n"/>
      <c r="P46" s="152" t="n"/>
      <c r="Q46" s="152" t="n"/>
      <c r="R46" s="159" t="n"/>
      <c r="S46" s="152" t="n"/>
      <c r="T46" s="152" t="n"/>
      <c r="U46" s="153" t="n"/>
      <c r="V46" s="169" t="n"/>
      <c r="W46" s="152" t="n"/>
      <c r="X46" s="152" t="n"/>
      <c r="Y46" s="152" t="n"/>
      <c r="Z46" s="152" t="n"/>
      <c r="AA46" s="161" t="n"/>
      <c r="AB46" s="161" t="n"/>
      <c r="AC46" s="162" t="n"/>
      <c r="AD46" s="152" t="n"/>
      <c r="AE46" s="152" t="n"/>
      <c r="AF46" s="163" t="n"/>
      <c r="AG46" s="164" t="n"/>
      <c r="AH46" s="165" t="n"/>
      <c r="AI46" s="153" t="n"/>
      <c r="AJ46" s="166" t="n"/>
      <c r="AK46" s="37" t="n"/>
      <c r="AL46" s="37" t="n"/>
      <c r="AM46" s="37" t="n"/>
      <c r="AN46" s="37" t="n"/>
      <c r="AO46" s="37" t="n"/>
      <c r="AP46" s="37" t="n"/>
      <c r="AQ46" s="37" t="n"/>
      <c r="AR46" s="37" t="n"/>
      <c r="AS46" s="37" t="n"/>
      <c r="AT46" s="37" t="n"/>
      <c r="AU46" s="37" t="n"/>
      <c r="AV46" s="37" t="n"/>
      <c r="AW46" s="37" t="n"/>
      <c r="AX46" s="37" t="n"/>
      <c r="AY46" s="37" t="n"/>
      <c r="AZ46" s="37" t="n"/>
      <c r="BA46" s="37" t="n"/>
      <c r="BB46" s="37" t="n"/>
      <c r="BC46" s="37" t="n"/>
      <c r="BD46" s="37" t="n"/>
      <c r="BE46" s="37" t="n"/>
      <c r="BF46" s="37" t="n"/>
      <c r="BG46" s="37" t="n"/>
      <c r="BH46" s="37" t="n"/>
      <c r="BI46" s="37" t="n"/>
      <c r="BJ46" s="37" t="n"/>
      <c r="BK46" s="37" t="n"/>
      <c r="BL46" s="37"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row>
    <row r="47" customFormat="1" s="34">
      <c r="B47" s="35" t="n">
        <v>29</v>
      </c>
      <c r="C47" s="152" t="n"/>
      <c r="D47" s="152" t="n"/>
      <c r="E47" s="152" t="n"/>
      <c r="F47" s="152" t="n"/>
      <c r="G47" s="181" t="n"/>
      <c r="H47" s="168" t="n"/>
      <c r="I47" s="173" t="n"/>
      <c r="J47" s="157" t="n"/>
      <c r="K47" s="157" t="n"/>
      <c r="L47" s="157" t="n"/>
      <c r="M47" s="157" t="n"/>
      <c r="N47" s="159" t="n"/>
      <c r="O47" s="152" t="n"/>
      <c r="P47" s="152" t="n"/>
      <c r="Q47" s="152" t="n"/>
      <c r="R47" s="159" t="n"/>
      <c r="S47" s="152" t="n"/>
      <c r="T47" s="152" t="n"/>
      <c r="U47" s="153" t="n"/>
      <c r="V47" s="169" t="n"/>
      <c r="W47" s="152" t="n"/>
      <c r="X47" s="152" t="n"/>
      <c r="Y47" s="152" t="n"/>
      <c r="Z47" s="152" t="n"/>
      <c r="AA47" s="161" t="n"/>
      <c r="AB47" s="161" t="n"/>
      <c r="AC47" s="162" t="n"/>
      <c r="AD47" s="152" t="n"/>
      <c r="AE47" s="152" t="n"/>
      <c r="AF47" s="163" t="n"/>
      <c r="AG47" s="164" t="n"/>
      <c r="AH47" s="165" t="n"/>
      <c r="AI47" s="153" t="n"/>
      <c r="AJ47" s="166" t="n"/>
      <c r="AK47" s="37" t="n"/>
      <c r="AL47" s="37" t="n"/>
      <c r="AM47" s="37" t="n"/>
      <c r="AN47" s="37" t="n"/>
      <c r="AO47" s="37" t="n"/>
      <c r="AP47" s="37" t="n"/>
      <c r="AQ47" s="37" t="n"/>
      <c r="AR47" s="37" t="n"/>
      <c r="AS47" s="37" t="n"/>
      <c r="AT47" s="37" t="n"/>
      <c r="AU47" s="37" t="n"/>
      <c r="AV47" s="37" t="n"/>
      <c r="AW47" s="37" t="n"/>
      <c r="AX47" s="37" t="n"/>
      <c r="AY47" s="37" t="n"/>
      <c r="AZ47" s="37" t="n"/>
      <c r="BA47" s="37" t="n"/>
      <c r="BB47" s="37" t="n"/>
      <c r="BC47" s="37" t="n"/>
      <c r="BD47" s="37" t="n"/>
      <c r="BE47" s="37" t="n"/>
      <c r="BF47" s="37" t="n"/>
      <c r="BG47" s="37" t="n"/>
      <c r="BH47" s="37" t="n"/>
      <c r="BI47" s="37" t="n"/>
      <c r="BJ47" s="37" t="n"/>
      <c r="BK47" s="37" t="n"/>
      <c r="BL47" s="37"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row>
    <row r="48" customFormat="1" s="34">
      <c r="B48" s="35" t="n">
        <v>30</v>
      </c>
      <c r="C48" s="152" t="n"/>
      <c r="D48" s="152" t="n"/>
      <c r="E48" s="152" t="n"/>
      <c r="F48" s="152" t="n"/>
      <c r="G48" s="181" t="n"/>
      <c r="H48" s="168" t="n"/>
      <c r="I48" s="173" t="n"/>
      <c r="J48" s="157" t="n"/>
      <c r="K48" s="157" t="n"/>
      <c r="L48" s="157" t="n"/>
      <c r="M48" s="157" t="n"/>
      <c r="N48" s="159" t="n"/>
      <c r="O48" s="152" t="n"/>
      <c r="P48" s="152" t="n"/>
      <c r="Q48" s="152" t="n"/>
      <c r="R48" s="159" t="n"/>
      <c r="S48" s="152" t="n"/>
      <c r="T48" s="152" t="n"/>
      <c r="U48" s="153" t="n"/>
      <c r="V48" s="169" t="n"/>
      <c r="W48" s="152" t="n"/>
      <c r="X48" s="152" t="n"/>
      <c r="Y48" s="152" t="n"/>
      <c r="Z48" s="152" t="n"/>
      <c r="AA48" s="161" t="n"/>
      <c r="AB48" s="161" t="n"/>
      <c r="AC48" s="162" t="n"/>
      <c r="AD48" s="152" t="n"/>
      <c r="AE48" s="152" t="n"/>
      <c r="AF48" s="163" t="n"/>
      <c r="AG48" s="164" t="n"/>
      <c r="AH48" s="165" t="n"/>
      <c r="AI48" s="153" t="n"/>
      <c r="AJ48" s="166" t="n"/>
      <c r="AK48" s="37" t="n"/>
      <c r="AL48" s="37" t="n"/>
      <c r="AM48" s="37" t="n"/>
      <c r="AN48" s="37" t="n"/>
      <c r="AO48" s="37" t="n"/>
      <c r="AP48" s="37" t="n"/>
      <c r="AQ48" s="37" t="n"/>
      <c r="AR48" s="37" t="n"/>
      <c r="AS48" s="37" t="n"/>
      <c r="AT48" s="37" t="n"/>
      <c r="AU48" s="37" t="n"/>
      <c r="AV48" s="37" t="n"/>
      <c r="AW48" s="37" t="n"/>
      <c r="AX48" s="37" t="n"/>
      <c r="AY48" s="37" t="n"/>
      <c r="AZ48" s="37" t="n"/>
      <c r="BA48" s="37" t="n"/>
      <c r="BB48" s="37" t="n"/>
      <c r="BC48" s="37" t="n"/>
      <c r="BD48" s="37" t="n"/>
      <c r="BE48" s="37" t="n"/>
      <c r="BF48" s="37" t="n"/>
      <c r="BG48" s="37" t="n"/>
      <c r="BH48" s="37" t="n"/>
      <c r="BI48" s="37" t="n"/>
      <c r="BJ48" s="37" t="n"/>
      <c r="BK48" s="37" t="n"/>
      <c r="BL48" s="37"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row>
    <row r="49" customFormat="1" s="34">
      <c r="B49" s="35" t="n">
        <v>31</v>
      </c>
      <c r="C49" s="152" t="n"/>
      <c r="D49" s="152" t="n"/>
      <c r="E49" s="152" t="n"/>
      <c r="F49" s="152" t="n"/>
      <c r="G49" s="181" t="n"/>
      <c r="H49" s="168" t="n"/>
      <c r="I49" s="173" t="n"/>
      <c r="J49" s="157" t="n"/>
      <c r="K49" s="157" t="n"/>
      <c r="L49" s="157" t="n"/>
      <c r="M49" s="157" t="n"/>
      <c r="N49" s="159" t="n"/>
      <c r="O49" s="152" t="n"/>
      <c r="P49" s="152" t="n"/>
      <c r="Q49" s="152" t="n"/>
      <c r="R49" s="159" t="n"/>
      <c r="S49" s="152" t="n"/>
      <c r="T49" s="152" t="n"/>
      <c r="U49" s="153" t="n"/>
      <c r="V49" s="169" t="n"/>
      <c r="W49" s="152" t="n"/>
      <c r="X49" s="152" t="n"/>
      <c r="Y49" s="152" t="n"/>
      <c r="Z49" s="152" t="n"/>
      <c r="AA49" s="161" t="n"/>
      <c r="AB49" s="161" t="n"/>
      <c r="AC49" s="162" t="n"/>
      <c r="AD49" s="152" t="n"/>
      <c r="AE49" s="152" t="n"/>
      <c r="AF49" s="163" t="n"/>
      <c r="AG49" s="164" t="n"/>
      <c r="AH49" s="165" t="n"/>
      <c r="AI49" s="153" t="n"/>
      <c r="AJ49" s="166" t="n"/>
      <c r="AK49" s="37" t="n"/>
      <c r="AL49" s="37" t="n"/>
      <c r="AM49" s="37" t="n"/>
      <c r="AN49" s="37" t="n"/>
      <c r="AO49" s="37" t="n"/>
      <c r="AP49" s="37" t="n"/>
      <c r="AQ49" s="37" t="n"/>
      <c r="AR49" s="37" t="n"/>
      <c r="AS49" s="37" t="n"/>
      <c r="AT49" s="37" t="n"/>
      <c r="AU49" s="37" t="n"/>
      <c r="AV49" s="37" t="n"/>
      <c r="AW49" s="37" t="n"/>
      <c r="AX49" s="37" t="n"/>
      <c r="AY49" s="37" t="n"/>
      <c r="AZ49" s="37" t="n"/>
      <c r="BA49" s="37" t="n"/>
      <c r="BB49" s="37" t="n"/>
      <c r="BC49" s="37" t="n"/>
      <c r="BD49" s="37" t="n"/>
      <c r="BE49" s="37" t="n"/>
      <c r="BF49" s="37" t="n"/>
      <c r="BG49" s="37" t="n"/>
      <c r="BH49" s="37" t="n"/>
      <c r="BI49" s="37" t="n"/>
      <c r="BJ49" s="37" t="n"/>
      <c r="BK49" s="37" t="n"/>
      <c r="BL49" s="37"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row>
    <row r="50" customFormat="1" s="34">
      <c r="B50" s="35" t="n">
        <v>32</v>
      </c>
      <c r="C50" s="152" t="n"/>
      <c r="D50" s="152" t="n"/>
      <c r="E50" s="152" t="n"/>
      <c r="F50" s="152" t="n"/>
      <c r="G50" s="181" t="n"/>
      <c r="H50" s="168" t="n"/>
      <c r="I50" s="173" t="n"/>
      <c r="J50" s="157" t="n"/>
      <c r="K50" s="157" t="n"/>
      <c r="L50" s="157" t="n"/>
      <c r="M50" s="157" t="n"/>
      <c r="N50" s="159" t="n"/>
      <c r="O50" s="152" t="n"/>
      <c r="P50" s="152" t="n"/>
      <c r="Q50" s="152" t="n"/>
      <c r="R50" s="159" t="n"/>
      <c r="S50" s="152" t="n"/>
      <c r="T50" s="152" t="n"/>
      <c r="U50" s="153" t="n"/>
      <c r="V50" s="169" t="n"/>
      <c r="W50" s="152" t="n"/>
      <c r="X50" s="152" t="n"/>
      <c r="Y50" s="152" t="n"/>
      <c r="Z50" s="152" t="n"/>
      <c r="AA50" s="161" t="n"/>
      <c r="AB50" s="161" t="n"/>
      <c r="AC50" s="162" t="n"/>
      <c r="AD50" s="152" t="n"/>
      <c r="AE50" s="152" t="n"/>
      <c r="AF50" s="163" t="n"/>
      <c r="AG50" s="164" t="n"/>
      <c r="AH50" s="165" t="n"/>
      <c r="AI50" s="153" t="n"/>
      <c r="AJ50" s="166" t="n"/>
      <c r="AK50" s="37" t="n"/>
      <c r="AL50" s="37" t="n"/>
      <c r="AM50" s="37" t="n"/>
      <c r="AN50" s="37" t="n"/>
      <c r="AO50" s="37" t="n"/>
      <c r="AP50" s="37" t="n"/>
      <c r="AQ50" s="37" t="n"/>
      <c r="AR50" s="37" t="n"/>
      <c r="AS50" s="37" t="n"/>
      <c r="AT50" s="37" t="n"/>
      <c r="AU50" s="37" t="n"/>
      <c r="AV50" s="37" t="n"/>
      <c r="AW50" s="37" t="n"/>
      <c r="AX50" s="37" t="n"/>
      <c r="AY50" s="37" t="n"/>
      <c r="AZ50" s="37" t="n"/>
      <c r="BA50" s="37" t="n"/>
      <c r="BB50" s="37" t="n"/>
      <c r="BC50" s="37" t="n"/>
      <c r="BD50" s="37" t="n"/>
      <c r="BE50" s="37" t="n"/>
      <c r="BF50" s="37" t="n"/>
      <c r="BG50" s="37" t="n"/>
      <c r="BH50" s="37" t="n"/>
      <c r="BI50" s="37" t="n"/>
      <c r="BJ50" s="37" t="n"/>
      <c r="BK50" s="37" t="n"/>
      <c r="BL50" s="37"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row>
    <row r="51" customFormat="1" s="34">
      <c r="B51" s="35" t="n">
        <v>33</v>
      </c>
      <c r="C51" s="152" t="n"/>
      <c r="D51" s="152" t="n"/>
      <c r="E51" s="152" t="n"/>
      <c r="F51" s="152" t="n"/>
      <c r="G51" s="181" t="n"/>
      <c r="H51" s="168" t="n"/>
      <c r="I51" s="173" t="n"/>
      <c r="J51" s="157" t="n"/>
      <c r="K51" s="157" t="n"/>
      <c r="L51" s="157" t="n"/>
      <c r="M51" s="157" t="n"/>
      <c r="N51" s="159" t="n"/>
      <c r="O51" s="152" t="n"/>
      <c r="P51" s="152" t="n"/>
      <c r="Q51" s="152" t="n"/>
      <c r="R51" s="159" t="n"/>
      <c r="S51" s="152" t="n"/>
      <c r="T51" s="152" t="n"/>
      <c r="U51" s="153" t="n"/>
      <c r="V51" s="169" t="n"/>
      <c r="W51" s="152" t="n"/>
      <c r="X51" s="152" t="n"/>
      <c r="Y51" s="152" t="n"/>
      <c r="Z51" s="152" t="n"/>
      <c r="AA51" s="161" t="n"/>
      <c r="AB51" s="161" t="n"/>
      <c r="AC51" s="162" t="n"/>
      <c r="AD51" s="152" t="n"/>
      <c r="AE51" s="152" t="n"/>
      <c r="AF51" s="163" t="n"/>
      <c r="AG51" s="164" t="n"/>
      <c r="AH51" s="165" t="n"/>
      <c r="AI51" s="153" t="n"/>
      <c r="AJ51" s="166" t="n"/>
      <c r="AK51" s="37" t="n"/>
      <c r="AL51" s="37" t="n"/>
      <c r="AM51" s="37" t="n"/>
      <c r="AN51" s="37" t="n"/>
      <c r="AO51" s="37" t="n"/>
      <c r="AP51" s="37" t="n"/>
      <c r="AQ51" s="37" t="n"/>
      <c r="AR51" s="37" t="n"/>
      <c r="AS51" s="37" t="n"/>
      <c r="AT51" s="37" t="n"/>
      <c r="AU51" s="37" t="n"/>
      <c r="AV51" s="37" t="n"/>
      <c r="AW51" s="37" t="n"/>
      <c r="AX51" s="37" t="n"/>
      <c r="AY51" s="37" t="n"/>
      <c r="AZ51" s="37" t="n"/>
      <c r="BA51" s="37" t="n"/>
      <c r="BB51" s="37" t="n"/>
      <c r="BC51" s="37" t="n"/>
      <c r="BD51" s="37" t="n"/>
      <c r="BE51" s="37" t="n"/>
      <c r="BF51" s="37" t="n"/>
      <c r="BG51" s="37" t="n"/>
      <c r="BH51" s="37" t="n"/>
      <c r="BI51" s="37" t="n"/>
      <c r="BJ51" s="37" t="n"/>
      <c r="BK51" s="37" t="n"/>
      <c r="BL51" s="37"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row>
    <row r="52" customFormat="1" s="34">
      <c r="B52" s="35" t="n">
        <v>34</v>
      </c>
      <c r="C52" s="152" t="n"/>
      <c r="D52" s="152" t="n"/>
      <c r="E52" s="152" t="n"/>
      <c r="F52" s="152" t="n"/>
      <c r="G52" s="181" t="n"/>
      <c r="H52" s="168" t="n"/>
      <c r="I52" s="173" t="n"/>
      <c r="J52" s="157" t="n"/>
      <c r="K52" s="157" t="n"/>
      <c r="L52" s="157" t="n"/>
      <c r="M52" s="157" t="n"/>
      <c r="N52" s="159" t="n"/>
      <c r="O52" s="152" t="n"/>
      <c r="P52" s="152" t="n"/>
      <c r="Q52" s="152" t="n"/>
      <c r="R52" s="159" t="n"/>
      <c r="S52" s="152" t="n"/>
      <c r="T52" s="152" t="n"/>
      <c r="U52" s="153" t="n"/>
      <c r="V52" s="169" t="n"/>
      <c r="W52" s="152" t="n"/>
      <c r="X52" s="152" t="n"/>
      <c r="Y52" s="152" t="n"/>
      <c r="Z52" s="152" t="n"/>
      <c r="AA52" s="161" t="n"/>
      <c r="AB52" s="161" t="n"/>
      <c r="AC52" s="162" t="n"/>
      <c r="AD52" s="152" t="n"/>
      <c r="AE52" s="152" t="n"/>
      <c r="AF52" s="163" t="n"/>
      <c r="AG52" s="164" t="n"/>
      <c r="AH52" s="165" t="n"/>
      <c r="AI52" s="153" t="n"/>
      <c r="AJ52" s="166" t="n"/>
      <c r="AK52" s="37" t="n"/>
      <c r="AL52" s="37" t="n"/>
      <c r="AM52" s="37" t="n"/>
      <c r="AN52" s="37" t="n"/>
      <c r="AO52" s="37" t="n"/>
      <c r="AP52" s="37" t="n"/>
      <c r="AQ52" s="37" t="n"/>
      <c r="AR52" s="37" t="n"/>
      <c r="AS52" s="37" t="n"/>
      <c r="AT52" s="37" t="n"/>
      <c r="AU52" s="37" t="n"/>
      <c r="AV52" s="37" t="n"/>
      <c r="AW52" s="37" t="n"/>
      <c r="AX52" s="37" t="n"/>
      <c r="AY52" s="37" t="n"/>
      <c r="AZ52" s="37" t="n"/>
      <c r="BA52" s="37" t="n"/>
      <c r="BB52" s="37" t="n"/>
      <c r="BC52" s="37" t="n"/>
      <c r="BD52" s="37" t="n"/>
      <c r="BE52" s="37" t="n"/>
      <c r="BF52" s="37" t="n"/>
      <c r="BG52" s="37" t="n"/>
      <c r="BH52" s="37" t="n"/>
      <c r="BI52" s="37" t="n"/>
      <c r="BJ52" s="37" t="n"/>
      <c r="BK52" s="37" t="n"/>
      <c r="BL52" s="37"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row>
    <row r="53" customFormat="1" s="34">
      <c r="B53" s="35" t="n">
        <v>35</v>
      </c>
      <c r="C53" s="152" t="n"/>
      <c r="D53" s="152" t="n"/>
      <c r="E53" s="152" t="n"/>
      <c r="F53" s="152" t="n"/>
      <c r="G53" s="181" t="n"/>
      <c r="H53" s="168" t="n"/>
      <c r="I53" s="173" t="n"/>
      <c r="J53" s="157" t="n"/>
      <c r="K53" s="157" t="n"/>
      <c r="L53" s="157" t="n"/>
      <c r="M53" s="157" t="n"/>
      <c r="N53" s="159" t="n"/>
      <c r="O53" s="152" t="n"/>
      <c r="P53" s="152" t="n"/>
      <c r="Q53" s="152" t="n"/>
      <c r="R53" s="159" t="n"/>
      <c r="S53" s="152" t="n"/>
      <c r="T53" s="152" t="n"/>
      <c r="U53" s="153" t="n"/>
      <c r="V53" s="169" t="n"/>
      <c r="W53" s="152" t="n"/>
      <c r="X53" s="152" t="n"/>
      <c r="Y53" s="152" t="n"/>
      <c r="Z53" s="152" t="n"/>
      <c r="AA53" s="161" t="n"/>
      <c r="AB53" s="161" t="n"/>
      <c r="AC53" s="162" t="n"/>
      <c r="AD53" s="152" t="n"/>
      <c r="AE53" s="152" t="n"/>
      <c r="AF53" s="163" t="n"/>
      <c r="AG53" s="164" t="n"/>
      <c r="AH53" s="165" t="n"/>
      <c r="AI53" s="153" t="n"/>
      <c r="AJ53" s="166" t="n"/>
      <c r="AK53" s="37" t="n"/>
      <c r="AL53" s="37" t="n"/>
      <c r="AM53" s="37" t="n"/>
      <c r="AN53" s="37" t="n"/>
      <c r="AO53" s="37" t="n"/>
      <c r="AP53" s="37" t="n"/>
      <c r="AQ53" s="37" t="n"/>
      <c r="AR53" s="37" t="n"/>
      <c r="AS53" s="37" t="n"/>
      <c r="AT53" s="37" t="n"/>
      <c r="AU53" s="37" t="n"/>
      <c r="AV53" s="37" t="n"/>
      <c r="AW53" s="37" t="n"/>
      <c r="AX53" s="37" t="n"/>
      <c r="AY53" s="37" t="n"/>
      <c r="AZ53" s="37" t="n"/>
      <c r="BA53" s="37" t="n"/>
      <c r="BB53" s="37" t="n"/>
      <c r="BC53" s="37" t="n"/>
      <c r="BD53" s="37" t="n"/>
      <c r="BE53" s="37" t="n"/>
      <c r="BF53" s="37" t="n"/>
      <c r="BG53" s="37" t="n"/>
      <c r="BH53" s="37" t="n"/>
      <c r="BI53" s="37" t="n"/>
      <c r="BJ53" s="37" t="n"/>
      <c r="BK53" s="37" t="n"/>
      <c r="BL53" s="37"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row>
    <row r="54" customFormat="1" s="34">
      <c r="B54" s="35" t="n">
        <v>36</v>
      </c>
      <c r="C54" s="152" t="n"/>
      <c r="D54" s="152" t="n"/>
      <c r="E54" s="152" t="n"/>
      <c r="F54" s="152" t="n"/>
      <c r="G54" s="181" t="n"/>
      <c r="H54" s="168" t="n"/>
      <c r="I54" s="173" t="n"/>
      <c r="J54" s="157" t="n"/>
      <c r="K54" s="157" t="n"/>
      <c r="L54" s="157" t="n"/>
      <c r="M54" s="157" t="n"/>
      <c r="N54" s="159" t="n"/>
      <c r="O54" s="152" t="n"/>
      <c r="P54" s="152" t="n"/>
      <c r="Q54" s="152" t="n"/>
      <c r="R54" s="159" t="n"/>
      <c r="S54" s="152" t="n"/>
      <c r="T54" s="152" t="n"/>
      <c r="U54" s="153" t="n"/>
      <c r="V54" s="169" t="n"/>
      <c r="W54" s="152" t="n"/>
      <c r="X54" s="152" t="n"/>
      <c r="Y54" s="152" t="n"/>
      <c r="Z54" s="152" t="n"/>
      <c r="AA54" s="161" t="n"/>
      <c r="AB54" s="161" t="n"/>
      <c r="AC54" s="162" t="n"/>
      <c r="AD54" s="152" t="n"/>
      <c r="AE54" s="152" t="n"/>
      <c r="AF54" s="163" t="n"/>
      <c r="AG54" s="164" t="n"/>
      <c r="AH54" s="165" t="n"/>
      <c r="AI54" s="153" t="n"/>
      <c r="AJ54" s="166" t="n"/>
      <c r="AK54" s="37" t="n"/>
      <c r="AL54" s="37" t="n"/>
      <c r="AM54" s="37" t="n"/>
      <c r="AN54" s="37" t="n"/>
      <c r="AO54" s="37" t="n"/>
      <c r="AP54" s="37" t="n"/>
      <c r="AQ54" s="37" t="n"/>
      <c r="AR54" s="37" t="n"/>
      <c r="AS54" s="37" t="n"/>
      <c r="AT54" s="37" t="n"/>
      <c r="AU54" s="37" t="n"/>
      <c r="AV54" s="37" t="n"/>
      <c r="AW54" s="37" t="n"/>
      <c r="AX54" s="37" t="n"/>
      <c r="AY54" s="37" t="n"/>
      <c r="AZ54" s="37" t="n"/>
      <c r="BA54" s="37" t="n"/>
      <c r="BB54" s="37" t="n"/>
      <c r="BC54" s="37" t="n"/>
      <c r="BD54" s="37" t="n"/>
      <c r="BE54" s="37" t="n"/>
      <c r="BF54" s="37" t="n"/>
      <c r="BG54" s="37" t="n"/>
      <c r="BH54" s="37" t="n"/>
      <c r="BI54" s="37" t="n"/>
      <c r="BJ54" s="37" t="n"/>
      <c r="BK54" s="37" t="n"/>
      <c r="BL54" s="37"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row>
    <row r="55" customFormat="1" s="34">
      <c r="B55" s="35" t="n">
        <v>37</v>
      </c>
      <c r="C55" s="152" t="n"/>
      <c r="D55" s="152" t="n"/>
      <c r="E55" s="152" t="n"/>
      <c r="F55" s="152" t="n"/>
      <c r="G55" s="181" t="n"/>
      <c r="H55" s="168" t="n"/>
      <c r="I55" s="173" t="n"/>
      <c r="J55" s="157" t="n"/>
      <c r="K55" s="157" t="n"/>
      <c r="L55" s="157" t="n"/>
      <c r="M55" s="157" t="n"/>
      <c r="N55" s="159" t="n"/>
      <c r="O55" s="152" t="n"/>
      <c r="P55" s="152" t="n"/>
      <c r="Q55" s="152" t="n"/>
      <c r="R55" s="159" t="n"/>
      <c r="S55" s="152" t="n"/>
      <c r="T55" s="152" t="n"/>
      <c r="U55" s="153" t="n"/>
      <c r="V55" s="169" t="n"/>
      <c r="W55" s="152" t="n"/>
      <c r="X55" s="152" t="n"/>
      <c r="Y55" s="152" t="n"/>
      <c r="Z55" s="152" t="n"/>
      <c r="AA55" s="161" t="n"/>
      <c r="AB55" s="161" t="n"/>
      <c r="AC55" s="162" t="n"/>
      <c r="AD55" s="152" t="n"/>
      <c r="AE55" s="152" t="n"/>
      <c r="AF55" s="163" t="n"/>
      <c r="AG55" s="164" t="n"/>
      <c r="AH55" s="165" t="n"/>
      <c r="AI55" s="153" t="n"/>
      <c r="AJ55" s="166" t="n"/>
      <c r="AK55" s="37" t="n"/>
      <c r="AL55" s="37" t="n"/>
      <c r="AM55" s="37" t="n"/>
      <c r="AN55" s="37" t="n"/>
      <c r="AO55" s="37" t="n"/>
      <c r="AP55" s="37" t="n"/>
      <c r="AQ55" s="37" t="n"/>
      <c r="AR55" s="37" t="n"/>
      <c r="AS55" s="37" t="n"/>
      <c r="AT55" s="37" t="n"/>
      <c r="AU55" s="37" t="n"/>
      <c r="AV55" s="37" t="n"/>
      <c r="AW55" s="37" t="n"/>
      <c r="AX55" s="37" t="n"/>
      <c r="AY55" s="37" t="n"/>
      <c r="AZ55" s="37" t="n"/>
      <c r="BA55" s="37" t="n"/>
      <c r="BB55" s="37" t="n"/>
      <c r="BC55" s="37" t="n"/>
      <c r="BD55" s="37" t="n"/>
      <c r="BE55" s="37" t="n"/>
      <c r="BF55" s="37" t="n"/>
      <c r="BG55" s="37" t="n"/>
      <c r="BH55" s="37" t="n"/>
      <c r="BI55" s="37" t="n"/>
      <c r="BJ55" s="37" t="n"/>
      <c r="BK55" s="37" t="n"/>
      <c r="BL55" s="37"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row>
    <row r="56" customFormat="1" s="34">
      <c r="B56" s="35" t="n">
        <v>38</v>
      </c>
      <c r="C56" s="152" t="n"/>
      <c r="D56" s="152" t="n"/>
      <c r="E56" s="152" t="n"/>
      <c r="F56" s="152" t="n"/>
      <c r="G56" s="181" t="n"/>
      <c r="H56" s="168" t="n"/>
      <c r="I56" s="173" t="n"/>
      <c r="J56" s="157" t="n"/>
      <c r="K56" s="157" t="n"/>
      <c r="L56" s="157" t="n"/>
      <c r="M56" s="157" t="n"/>
      <c r="N56" s="159" t="n"/>
      <c r="O56" s="152" t="n"/>
      <c r="P56" s="152" t="n"/>
      <c r="Q56" s="152" t="n"/>
      <c r="R56" s="159" t="n"/>
      <c r="S56" s="152" t="n"/>
      <c r="T56" s="152" t="n"/>
      <c r="U56" s="153" t="n"/>
      <c r="V56" s="169" t="n"/>
      <c r="W56" s="152" t="n"/>
      <c r="X56" s="152" t="n"/>
      <c r="Y56" s="152" t="n"/>
      <c r="Z56" s="152" t="n"/>
      <c r="AA56" s="161" t="n"/>
      <c r="AB56" s="161" t="n"/>
      <c r="AC56" s="162" t="n"/>
      <c r="AD56" s="152" t="n"/>
      <c r="AE56" s="152" t="n"/>
      <c r="AF56" s="163" t="n"/>
      <c r="AG56" s="164" t="n"/>
      <c r="AH56" s="165" t="n"/>
      <c r="AI56" s="153" t="n"/>
      <c r="AJ56" s="166" t="n"/>
      <c r="AK56" s="37" t="n"/>
      <c r="AL56" s="37" t="n"/>
      <c r="AM56" s="37" t="n"/>
      <c r="AN56" s="37" t="n"/>
      <c r="AO56" s="37" t="n"/>
      <c r="AP56" s="37" t="n"/>
      <c r="AQ56" s="37" t="n"/>
      <c r="AR56" s="37" t="n"/>
      <c r="AS56" s="37" t="n"/>
      <c r="AT56" s="37" t="n"/>
      <c r="AU56" s="37" t="n"/>
      <c r="AV56" s="37" t="n"/>
      <c r="AW56" s="37" t="n"/>
      <c r="AX56" s="37" t="n"/>
      <c r="AY56" s="37" t="n"/>
      <c r="AZ56" s="37" t="n"/>
      <c r="BA56" s="37" t="n"/>
      <c r="BB56" s="37" t="n"/>
      <c r="BC56" s="37" t="n"/>
      <c r="BD56" s="37" t="n"/>
      <c r="BE56" s="37" t="n"/>
      <c r="BF56" s="37" t="n"/>
      <c r="BG56" s="37" t="n"/>
      <c r="BH56" s="37" t="n"/>
      <c r="BI56" s="37" t="n"/>
      <c r="BJ56" s="37" t="n"/>
      <c r="BK56" s="37" t="n"/>
      <c r="BL56" s="37"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row>
    <row r="57" customFormat="1" s="34">
      <c r="B57" s="35" t="n">
        <v>39</v>
      </c>
      <c r="C57" s="152" t="n"/>
      <c r="D57" s="152" t="n"/>
      <c r="E57" s="152" t="n"/>
      <c r="F57" s="152" t="n"/>
      <c r="G57" s="181" t="n"/>
      <c r="H57" s="168" t="n"/>
      <c r="I57" s="173" t="n"/>
      <c r="J57" s="157" t="n"/>
      <c r="K57" s="157" t="n"/>
      <c r="L57" s="157" t="n"/>
      <c r="M57" s="157" t="n"/>
      <c r="N57" s="159" t="n"/>
      <c r="O57" s="152" t="n"/>
      <c r="P57" s="152" t="n"/>
      <c r="Q57" s="152" t="n"/>
      <c r="R57" s="159" t="n"/>
      <c r="S57" s="152" t="n"/>
      <c r="T57" s="152" t="n"/>
      <c r="U57" s="153" t="n"/>
      <c r="V57" s="169" t="n"/>
      <c r="W57" s="152" t="n"/>
      <c r="X57" s="152" t="n"/>
      <c r="Y57" s="152" t="n"/>
      <c r="Z57" s="152" t="n"/>
      <c r="AA57" s="161" t="n"/>
      <c r="AB57" s="161" t="n"/>
      <c r="AC57" s="162" t="n"/>
      <c r="AD57" s="152" t="n"/>
      <c r="AE57" s="152" t="n"/>
      <c r="AF57" s="163" t="n"/>
      <c r="AG57" s="164" t="n"/>
      <c r="AH57" s="165" t="n"/>
      <c r="AI57" s="153" t="n"/>
      <c r="AJ57" s="166" t="n"/>
      <c r="AK57" s="37" t="n"/>
      <c r="AL57" s="37" t="n"/>
      <c r="AM57" s="37" t="n"/>
      <c r="AN57" s="37" t="n"/>
      <c r="AO57" s="37" t="n"/>
      <c r="AP57" s="37" t="n"/>
      <c r="AQ57" s="37" t="n"/>
      <c r="AR57" s="37" t="n"/>
      <c r="AS57" s="37" t="n"/>
      <c r="AT57" s="37" t="n"/>
      <c r="AU57" s="37" t="n"/>
      <c r="AV57" s="37" t="n"/>
      <c r="AW57" s="37" t="n"/>
      <c r="AX57" s="37" t="n"/>
      <c r="AY57" s="37" t="n"/>
      <c r="AZ57" s="37" t="n"/>
      <c r="BA57" s="37" t="n"/>
      <c r="BB57" s="37" t="n"/>
      <c r="BC57" s="37" t="n"/>
      <c r="BD57" s="37" t="n"/>
      <c r="BE57" s="37" t="n"/>
      <c r="BF57" s="37" t="n"/>
      <c r="BG57" s="37" t="n"/>
      <c r="BH57" s="37" t="n"/>
      <c r="BI57" s="37" t="n"/>
      <c r="BJ57" s="37" t="n"/>
      <c r="BK57" s="37" t="n"/>
      <c r="BL57" s="37"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row>
    <row r="58" customFormat="1" s="34">
      <c r="B58" s="35" t="n">
        <v>40</v>
      </c>
      <c r="C58" s="152" t="n"/>
      <c r="D58" s="152" t="n"/>
      <c r="E58" s="152" t="n"/>
      <c r="F58" s="152" t="n"/>
      <c r="G58" s="181" t="n"/>
      <c r="H58" s="168" t="n"/>
      <c r="I58" s="173" t="n"/>
      <c r="J58" s="157" t="n"/>
      <c r="K58" s="157" t="n"/>
      <c r="L58" s="157" t="n"/>
      <c r="M58" s="157" t="n"/>
      <c r="N58" s="159" t="n"/>
      <c r="O58" s="152" t="n"/>
      <c r="P58" s="152" t="n"/>
      <c r="Q58" s="152" t="n"/>
      <c r="R58" s="159" t="n"/>
      <c r="S58" s="152" t="n"/>
      <c r="T58" s="152" t="n"/>
      <c r="U58" s="153" t="n"/>
      <c r="V58" s="152" t="n"/>
      <c r="W58" s="152" t="n"/>
      <c r="X58" s="152" t="n"/>
      <c r="Y58" s="152" t="n"/>
      <c r="Z58" s="152" t="n"/>
      <c r="AA58" s="161" t="n"/>
      <c r="AB58" s="161" t="n"/>
      <c r="AC58" s="162" t="n"/>
      <c r="AD58" s="152" t="n"/>
      <c r="AE58" s="152" t="n"/>
      <c r="AF58" s="163" t="n"/>
      <c r="AG58" s="164" t="n"/>
      <c r="AH58" s="165" t="n"/>
      <c r="AI58" s="153" t="n"/>
      <c r="AJ58" s="166" t="n"/>
      <c r="AK58" s="37" t="n"/>
      <c r="AL58" s="37" t="n"/>
      <c r="AM58" s="37" t="n"/>
      <c r="AN58" s="37" t="n"/>
      <c r="AO58" s="37" t="n"/>
      <c r="AP58" s="37" t="n"/>
      <c r="AQ58" s="37" t="n"/>
      <c r="AR58" s="37" t="n"/>
      <c r="AS58" s="37" t="n"/>
      <c r="AT58" s="37" t="n"/>
      <c r="AU58" s="37" t="n"/>
      <c r="AV58" s="37" t="n"/>
      <c r="AW58" s="37" t="n"/>
      <c r="AX58" s="37" t="n"/>
      <c r="AY58" s="37" t="n"/>
      <c r="AZ58" s="37" t="n"/>
      <c r="BA58" s="37" t="n"/>
      <c r="BB58" s="37" t="n"/>
      <c r="BC58" s="37" t="n"/>
      <c r="BD58" s="37" t="n"/>
      <c r="BE58" s="37" t="n"/>
      <c r="BF58" s="37" t="n"/>
      <c r="BG58" s="37" t="n"/>
      <c r="BH58" s="37" t="n"/>
      <c r="BI58" s="37" t="n"/>
      <c r="BJ58" s="37" t="n"/>
      <c r="BK58" s="37" t="n"/>
      <c r="BL58" s="37"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row>
    <row r="59" customFormat="1" s="34">
      <c r="B59" s="35" t="n">
        <v>41</v>
      </c>
      <c r="C59" s="152" t="n"/>
      <c r="D59" s="152" t="n"/>
      <c r="E59" s="152" t="n"/>
      <c r="F59" s="152" t="n"/>
      <c r="G59" s="181" t="n"/>
      <c r="H59" s="168" t="n"/>
      <c r="I59" s="173" t="n"/>
      <c r="J59" s="157" t="n"/>
      <c r="K59" s="157" t="n"/>
      <c r="L59" s="157" t="n"/>
      <c r="M59" s="157" t="n"/>
      <c r="N59" s="159" t="n"/>
      <c r="O59" s="152" t="n"/>
      <c r="P59" s="152" t="n"/>
      <c r="Q59" s="152" t="n"/>
      <c r="R59" s="159" t="n"/>
      <c r="S59" s="152" t="n"/>
      <c r="T59" s="152" t="n"/>
      <c r="U59" s="153" t="n"/>
      <c r="V59" s="152" t="n"/>
      <c r="W59" s="152" t="n"/>
      <c r="X59" s="152" t="n"/>
      <c r="Y59" s="152" t="n"/>
      <c r="Z59" s="152" t="n"/>
      <c r="AA59" s="161" t="n"/>
      <c r="AB59" s="161" t="n"/>
      <c r="AC59" s="162" t="n"/>
      <c r="AD59" s="152" t="n"/>
      <c r="AE59" s="152" t="n"/>
      <c r="AF59" s="163" t="n"/>
      <c r="AG59" s="164" t="n"/>
      <c r="AH59" s="165" t="n"/>
      <c r="AI59" s="153" t="n"/>
      <c r="AJ59" s="166" t="n"/>
      <c r="AK59" s="37" t="n"/>
      <c r="AL59" s="37" t="n"/>
      <c r="AM59" s="37" t="n"/>
      <c r="AN59" s="37" t="n"/>
      <c r="AO59" s="37" t="n"/>
      <c r="AP59" s="37" t="n"/>
      <c r="AQ59" s="37" t="n"/>
      <c r="AR59" s="37" t="n"/>
      <c r="AS59" s="37" t="n"/>
      <c r="AT59" s="37" t="n"/>
      <c r="AU59" s="37" t="n"/>
      <c r="AV59" s="37" t="n"/>
      <c r="AW59" s="37" t="n"/>
      <c r="AX59" s="37" t="n"/>
      <c r="AY59" s="37" t="n"/>
      <c r="AZ59" s="37" t="n"/>
      <c r="BA59" s="37" t="n"/>
      <c r="BB59" s="37" t="n"/>
      <c r="BC59" s="37" t="n"/>
      <c r="BD59" s="37" t="n"/>
      <c r="BE59" s="37" t="n"/>
      <c r="BF59" s="37" t="n"/>
      <c r="BG59" s="37" t="n"/>
      <c r="BH59" s="37" t="n"/>
      <c r="BI59" s="37" t="n"/>
      <c r="BJ59" s="37" t="n"/>
      <c r="BK59" s="37" t="n"/>
      <c r="BL59" s="37"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row>
    <row r="60" customFormat="1" s="34">
      <c r="B60" s="35" t="n">
        <v>42</v>
      </c>
      <c r="C60" s="152" t="n"/>
      <c r="D60" s="152" t="n"/>
      <c r="E60" s="152" t="n"/>
      <c r="F60" s="152" t="n"/>
      <c r="G60" s="181" t="n"/>
      <c r="H60" s="168" t="n"/>
      <c r="I60" s="173" t="n"/>
      <c r="J60" s="157" t="n"/>
      <c r="K60" s="157" t="n"/>
      <c r="L60" s="157" t="n"/>
      <c r="M60" s="157" t="n"/>
      <c r="N60" s="159" t="n"/>
      <c r="O60" s="152" t="n"/>
      <c r="P60" s="152" t="n"/>
      <c r="Q60" s="152" t="n"/>
      <c r="R60" s="159" t="n"/>
      <c r="S60" s="152" t="n"/>
      <c r="T60" s="152" t="n"/>
      <c r="U60" s="153" t="n"/>
      <c r="V60" s="152" t="n"/>
      <c r="W60" s="152" t="n"/>
      <c r="X60" s="152" t="n"/>
      <c r="Y60" s="152" t="n"/>
      <c r="Z60" s="152" t="n"/>
      <c r="AA60" s="161" t="n"/>
      <c r="AB60" s="161" t="n"/>
      <c r="AC60" s="162" t="n"/>
      <c r="AD60" s="152" t="n"/>
      <c r="AE60" s="152" t="n"/>
      <c r="AF60" s="163" t="n"/>
      <c r="AG60" s="164" t="n"/>
      <c r="AH60" s="165" t="n"/>
      <c r="AI60" s="153" t="n"/>
      <c r="AJ60" s="166" t="n"/>
      <c r="AK60" s="37" t="n"/>
      <c r="AL60" s="37" t="n"/>
      <c r="AM60" s="37" t="n"/>
      <c r="AN60" s="37" t="n"/>
      <c r="AO60" s="37" t="n"/>
      <c r="AP60" s="37" t="n"/>
      <c r="AQ60" s="37" t="n"/>
      <c r="AR60" s="37" t="n"/>
      <c r="AS60" s="37" t="n"/>
      <c r="AT60" s="37" t="n"/>
      <c r="AU60" s="37" t="n"/>
      <c r="AV60" s="37" t="n"/>
      <c r="AW60" s="37" t="n"/>
      <c r="AX60" s="37" t="n"/>
      <c r="AY60" s="37" t="n"/>
      <c r="AZ60" s="37" t="n"/>
      <c r="BA60" s="37" t="n"/>
      <c r="BB60" s="37" t="n"/>
      <c r="BC60" s="37" t="n"/>
      <c r="BD60" s="37" t="n"/>
      <c r="BE60" s="37" t="n"/>
      <c r="BF60" s="37" t="n"/>
      <c r="BG60" s="37" t="n"/>
      <c r="BH60" s="37" t="n"/>
      <c r="BI60" s="37" t="n"/>
      <c r="BJ60" s="37" t="n"/>
      <c r="BK60" s="37" t="n"/>
      <c r="BL60" s="37"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row>
    <row r="61" customFormat="1" s="34">
      <c r="B61" s="35" t="n">
        <v>43</v>
      </c>
      <c r="C61" s="152" t="n"/>
      <c r="D61" s="152" t="n"/>
      <c r="E61" s="152" t="n"/>
      <c r="F61" s="152" t="n"/>
      <c r="G61" s="152" t="n"/>
      <c r="H61" s="152" t="n"/>
      <c r="I61" s="182" t="n"/>
      <c r="J61" s="157" t="n"/>
      <c r="K61" s="157" t="n"/>
      <c r="L61" s="157" t="n"/>
      <c r="M61" s="157" t="n"/>
      <c r="N61" s="159" t="n"/>
      <c r="O61" s="152" t="n"/>
      <c r="P61" s="152" t="n"/>
      <c r="Q61" s="152" t="n"/>
      <c r="R61" s="159" t="n"/>
      <c r="S61" s="152" t="n"/>
      <c r="T61" s="152" t="n"/>
      <c r="U61" s="153" t="n"/>
      <c r="V61" s="169" t="n"/>
      <c r="W61" s="152" t="n"/>
      <c r="X61" s="152" t="n"/>
      <c r="Y61" s="152" t="n"/>
      <c r="Z61" s="152" t="n"/>
      <c r="AA61" s="161" t="n"/>
      <c r="AB61" s="161" t="n"/>
      <c r="AC61" s="162" t="n"/>
      <c r="AD61" s="152" t="n"/>
      <c r="AE61" s="152" t="n"/>
      <c r="AF61" s="163" t="n"/>
      <c r="AG61" s="164" t="n"/>
      <c r="AH61" s="165" t="n"/>
      <c r="AI61" s="153" t="n"/>
      <c r="AJ61" s="166" t="n"/>
      <c r="AK61" s="37" t="n"/>
      <c r="AL61" s="37" t="n"/>
      <c r="AM61" s="37" t="n"/>
      <c r="AN61" s="37" t="n"/>
      <c r="AO61" s="37" t="n"/>
      <c r="AP61" s="37" t="n"/>
      <c r="AQ61" s="37" t="n"/>
      <c r="AR61" s="37" t="n"/>
      <c r="AS61" s="37" t="n"/>
      <c r="AT61" s="37" t="n"/>
      <c r="AU61" s="37" t="n"/>
      <c r="AV61" s="37" t="n"/>
      <c r="AW61" s="37" t="n"/>
      <c r="AX61" s="37" t="n"/>
      <c r="AY61" s="37" t="n"/>
      <c r="AZ61" s="37" t="n"/>
      <c r="BA61" s="37" t="n"/>
      <c r="BB61" s="37" t="n"/>
      <c r="BC61" s="37" t="n"/>
      <c r="BD61" s="37" t="n"/>
      <c r="BE61" s="37" t="n"/>
      <c r="BF61" s="37" t="n"/>
      <c r="BG61" s="37" t="n"/>
      <c r="BH61" s="37" t="n"/>
      <c r="BI61" s="37" t="n"/>
      <c r="BJ61" s="37" t="n"/>
      <c r="BK61" s="37" t="n"/>
      <c r="BL61" s="37"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row>
    <row r="62" customFormat="1" s="34">
      <c r="B62" s="35" t="n">
        <v>44</v>
      </c>
      <c r="C62" s="152" t="n"/>
      <c r="D62" s="152" t="n"/>
      <c r="E62" s="152" t="n"/>
      <c r="F62" s="152" t="n"/>
      <c r="G62" s="152" t="n"/>
      <c r="H62" s="152" t="n"/>
      <c r="I62" s="182" t="n"/>
      <c r="J62" s="157" t="n"/>
      <c r="K62" s="157" t="n"/>
      <c r="L62" s="157" t="n"/>
      <c r="M62" s="157" t="n"/>
      <c r="N62" s="159" t="n"/>
      <c r="O62" s="152" t="n"/>
      <c r="P62" s="152" t="n"/>
      <c r="Q62" s="152" t="n"/>
      <c r="R62" s="159" t="n"/>
      <c r="S62" s="152" t="n"/>
      <c r="T62" s="152" t="n"/>
      <c r="U62" s="153" t="n"/>
      <c r="V62" s="152" t="n"/>
      <c r="W62" s="152" t="n"/>
      <c r="X62" s="152" t="n"/>
      <c r="Y62" s="152" t="n"/>
      <c r="Z62" s="152" t="n"/>
      <c r="AA62" s="161" t="n"/>
      <c r="AB62" s="161" t="n"/>
      <c r="AC62" s="162" t="n"/>
      <c r="AD62" s="152" t="n"/>
      <c r="AE62" s="152" t="n"/>
      <c r="AF62" s="163" t="n"/>
      <c r="AG62" s="164" t="n"/>
      <c r="AH62" s="165" t="n"/>
      <c r="AI62" s="153" t="n"/>
      <c r="AJ62" s="166" t="n"/>
      <c r="AK62" s="37" t="n"/>
      <c r="AL62" s="37" t="n"/>
      <c r="AM62" s="37" t="n"/>
      <c r="AN62" s="37" t="n"/>
      <c r="AO62" s="37" t="n"/>
      <c r="AP62" s="37" t="n"/>
      <c r="AQ62" s="37" t="n"/>
      <c r="AR62" s="37" t="n"/>
      <c r="AS62" s="37" t="n"/>
      <c r="AT62" s="37" t="n"/>
      <c r="AU62" s="37" t="n"/>
      <c r="AV62" s="37" t="n"/>
      <c r="AW62" s="37" t="n"/>
      <c r="AX62" s="37" t="n"/>
      <c r="AY62" s="37" t="n"/>
      <c r="AZ62" s="37" t="n"/>
      <c r="BA62" s="37" t="n"/>
      <c r="BB62" s="37" t="n"/>
      <c r="BC62" s="37" t="n"/>
      <c r="BD62" s="37" t="n"/>
      <c r="BE62" s="37" t="n"/>
      <c r="BF62" s="37" t="n"/>
      <c r="BG62" s="37" t="n"/>
      <c r="BH62" s="37" t="n"/>
      <c r="BI62" s="37" t="n"/>
      <c r="BJ62" s="37" t="n"/>
      <c r="BK62" s="37" t="n"/>
      <c r="BL62" s="37"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row>
    <row r="63" customFormat="1" s="34">
      <c r="B63" s="35" t="n">
        <v>45</v>
      </c>
      <c r="C63" s="152" t="n"/>
      <c r="D63" s="152" t="n"/>
      <c r="E63" s="152" t="n"/>
      <c r="F63" s="152" t="n"/>
      <c r="G63" s="152" t="n"/>
      <c r="H63" s="152" t="n"/>
      <c r="I63" s="182" t="n"/>
      <c r="J63" s="157" t="n"/>
      <c r="K63" s="157" t="n"/>
      <c r="L63" s="157" t="n"/>
      <c r="M63" s="157" t="n"/>
      <c r="N63" s="159" t="n"/>
      <c r="O63" s="152" t="n"/>
      <c r="P63" s="152" t="n"/>
      <c r="Q63" s="152" t="n"/>
      <c r="R63" s="159" t="n"/>
      <c r="S63" s="152" t="n"/>
      <c r="T63" s="152" t="n"/>
      <c r="U63" s="153" t="n"/>
      <c r="V63" s="152" t="n"/>
      <c r="W63" s="152" t="n"/>
      <c r="X63" s="152" t="n"/>
      <c r="Y63" s="152" t="n"/>
      <c r="Z63" s="152" t="n"/>
      <c r="AA63" s="161" t="n"/>
      <c r="AB63" s="161" t="n"/>
      <c r="AC63" s="162" t="n"/>
      <c r="AD63" s="152" t="n"/>
      <c r="AE63" s="152" t="n"/>
      <c r="AF63" s="163" t="n"/>
      <c r="AG63" s="164" t="n"/>
      <c r="AH63" s="165" t="n"/>
      <c r="AI63" s="153" t="n"/>
      <c r="AJ63" s="166" t="n"/>
      <c r="AK63" s="37" t="n"/>
      <c r="AL63" s="37" t="n"/>
      <c r="AM63" s="37" t="n"/>
      <c r="AN63" s="37" t="n"/>
      <c r="AO63" s="37" t="n"/>
      <c r="AP63" s="37" t="n"/>
      <c r="AQ63" s="37" t="n"/>
      <c r="AR63" s="37" t="n"/>
      <c r="AS63" s="37" t="n"/>
      <c r="AT63" s="37" t="n"/>
      <c r="AU63" s="37" t="n"/>
      <c r="AV63" s="37" t="n"/>
      <c r="AW63" s="37" t="n"/>
      <c r="AX63" s="37" t="n"/>
      <c r="AY63" s="37" t="n"/>
      <c r="AZ63" s="37" t="n"/>
      <c r="BA63" s="37" t="n"/>
      <c r="BB63" s="37" t="n"/>
      <c r="BC63" s="37" t="n"/>
      <c r="BD63" s="37" t="n"/>
      <c r="BE63" s="37" t="n"/>
      <c r="BF63" s="37" t="n"/>
      <c r="BG63" s="37" t="n"/>
      <c r="BH63" s="37" t="n"/>
      <c r="BI63" s="37" t="n"/>
      <c r="BJ63" s="37" t="n"/>
      <c r="BK63" s="37" t="n"/>
      <c r="BL63" s="37"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row>
    <row r="64" customFormat="1" s="38">
      <c r="A64" s="34" t="n"/>
      <c r="B64" s="35" t="n">
        <v>46</v>
      </c>
      <c r="C64" s="152" t="n"/>
      <c r="D64" s="152" t="n"/>
      <c r="E64" s="152" t="n"/>
      <c r="F64" s="152" t="n"/>
      <c r="G64" s="152" t="n"/>
      <c r="H64" s="168" t="n"/>
      <c r="I64" s="152" t="n"/>
      <c r="J64" s="157" t="n"/>
      <c r="K64" s="157" t="n"/>
      <c r="L64" s="157" t="n"/>
      <c r="M64" s="157" t="n"/>
      <c r="N64" s="159" t="n"/>
      <c r="O64" s="152" t="n"/>
      <c r="P64" s="152" t="n"/>
      <c r="Q64" s="152" t="n"/>
      <c r="R64" s="159" t="n"/>
      <c r="S64" s="152" t="n"/>
      <c r="T64" s="152" t="n"/>
      <c r="U64" s="153" t="n"/>
      <c r="V64" s="152" t="n"/>
      <c r="W64" s="152" t="n"/>
      <c r="X64" s="152" t="n"/>
      <c r="Y64" s="152" t="n"/>
      <c r="Z64" s="152" t="n"/>
      <c r="AA64" s="161" t="n"/>
      <c r="AB64" s="161" t="n"/>
      <c r="AC64" s="162" t="n"/>
      <c r="AD64" s="152" t="n"/>
      <c r="AE64" s="152" t="n"/>
      <c r="AF64" s="163" t="n"/>
      <c r="AG64" s="164" t="n"/>
      <c r="AH64" s="165" t="n"/>
      <c r="AI64" s="153" t="n"/>
      <c r="AJ64" s="166" t="n"/>
      <c r="AK64" s="37" t="n"/>
      <c r="AL64" s="37" t="n"/>
      <c r="AM64" s="37" t="n"/>
      <c r="AN64" s="37" t="n"/>
      <c r="AO64" s="37" t="n"/>
      <c r="AP64" s="37" t="n"/>
      <c r="AQ64" s="37" t="n"/>
      <c r="AR64" s="37" t="n"/>
      <c r="AS64" s="37" t="n"/>
      <c r="AT64" s="37" t="n"/>
      <c r="AU64" s="37" t="n"/>
      <c r="AV64" s="37" t="n"/>
      <c r="AW64" s="37" t="n"/>
      <c r="AX64" s="37" t="n"/>
      <c r="AY64" s="37" t="n"/>
      <c r="AZ64" s="37" t="n"/>
      <c r="BA64" s="37" t="n"/>
      <c r="BB64" s="37" t="n"/>
      <c r="BC64" s="37" t="n"/>
      <c r="BD64" s="37" t="n"/>
      <c r="BE64" s="37" t="n"/>
      <c r="BF64" s="37" t="n"/>
      <c r="BG64" s="37" t="n"/>
      <c r="BH64" s="37" t="n"/>
      <c r="BI64" s="37" t="n"/>
      <c r="BJ64" s="37" t="n"/>
      <c r="BK64" s="37" t="n"/>
      <c r="BL64" s="37"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row>
    <row r="65" customFormat="1" s="38">
      <c r="A65" s="34" t="n"/>
      <c r="B65" s="35" t="n">
        <v>47</v>
      </c>
      <c r="C65" s="152" t="n"/>
      <c r="D65" s="152" t="n"/>
      <c r="E65" s="152" t="n"/>
      <c r="F65" s="152" t="n"/>
      <c r="G65" s="152" t="n"/>
      <c r="H65" s="168" t="n"/>
      <c r="I65" s="152" t="n"/>
      <c r="J65" s="157" t="n"/>
      <c r="K65" s="157" t="n"/>
      <c r="L65" s="157" t="n"/>
      <c r="M65" s="157" t="n"/>
      <c r="N65" s="159" t="n"/>
      <c r="O65" s="152" t="n"/>
      <c r="P65" s="152" t="n"/>
      <c r="Q65" s="152" t="n"/>
      <c r="R65" s="159" t="n"/>
      <c r="S65" s="152" t="n"/>
      <c r="T65" s="152" t="n"/>
      <c r="U65" s="153" t="n"/>
      <c r="V65" s="152" t="n"/>
      <c r="W65" s="152" t="n"/>
      <c r="X65" s="152" t="n"/>
      <c r="Y65" s="152" t="n"/>
      <c r="Z65" s="152" t="n"/>
      <c r="AA65" s="161" t="n"/>
      <c r="AB65" s="161" t="n"/>
      <c r="AC65" s="162" t="n"/>
      <c r="AD65" s="152" t="n"/>
      <c r="AE65" s="152" t="n"/>
      <c r="AF65" s="163" t="n"/>
      <c r="AG65" s="164" t="n"/>
      <c r="AH65" s="165" t="n"/>
      <c r="AI65" s="153" t="n"/>
      <c r="AJ65" s="166" t="n"/>
      <c r="AK65" s="37" t="n"/>
      <c r="AL65" s="37" t="n"/>
      <c r="AM65" s="37" t="n"/>
      <c r="AN65" s="37" t="n"/>
      <c r="AO65" s="37" t="n"/>
      <c r="AP65" s="37" t="n"/>
      <c r="AQ65" s="37" t="n"/>
      <c r="AR65" s="37" t="n"/>
      <c r="AS65" s="37" t="n"/>
      <c r="AT65" s="37" t="n"/>
      <c r="AU65" s="37" t="n"/>
      <c r="AV65" s="37" t="n"/>
      <c r="AW65" s="37" t="n"/>
      <c r="AX65" s="37" t="n"/>
      <c r="AY65" s="37" t="n"/>
      <c r="AZ65" s="37" t="n"/>
      <c r="BA65" s="37" t="n"/>
      <c r="BB65" s="37" t="n"/>
      <c r="BC65" s="37" t="n"/>
      <c r="BD65" s="37" t="n"/>
      <c r="BE65" s="37" t="n"/>
      <c r="BF65" s="37" t="n"/>
      <c r="BG65" s="37" t="n"/>
      <c r="BH65" s="37" t="n"/>
      <c r="BI65" s="37" t="n"/>
      <c r="BJ65" s="37" t="n"/>
      <c r="BK65" s="37" t="n"/>
      <c r="BL65" s="37"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row>
    <row r="66" customFormat="1" s="38">
      <c r="A66" s="34" t="n"/>
      <c r="B66" s="35" t="n">
        <v>48</v>
      </c>
      <c r="C66" s="152" t="n"/>
      <c r="D66" s="152" t="n"/>
      <c r="E66" s="152" t="n"/>
      <c r="F66" s="152" t="n"/>
      <c r="G66" s="152" t="n"/>
      <c r="H66" s="168" t="n"/>
      <c r="I66" s="152" t="n"/>
      <c r="J66" s="157" t="n"/>
      <c r="K66" s="157" t="n"/>
      <c r="L66" s="157" t="n"/>
      <c r="M66" s="157" t="n"/>
      <c r="N66" s="159" t="n"/>
      <c r="O66" s="152" t="n"/>
      <c r="P66" s="152" t="n"/>
      <c r="Q66" s="152" t="n"/>
      <c r="R66" s="159" t="n"/>
      <c r="S66" s="152" t="n"/>
      <c r="T66" s="152" t="n"/>
      <c r="U66" s="153" t="n"/>
      <c r="V66" s="152" t="n"/>
      <c r="W66" s="152" t="n"/>
      <c r="X66" s="152" t="n"/>
      <c r="Y66" s="152" t="n"/>
      <c r="Z66" s="152" t="n"/>
      <c r="AA66" s="161" t="n"/>
      <c r="AB66" s="161" t="n"/>
      <c r="AC66" s="162" t="n"/>
      <c r="AD66" s="152" t="n"/>
      <c r="AE66" s="152" t="n"/>
      <c r="AF66" s="163" t="n"/>
      <c r="AG66" s="164" t="n"/>
      <c r="AH66" s="165" t="n"/>
      <c r="AI66" s="153" t="n"/>
      <c r="AJ66" s="166" t="n"/>
      <c r="AK66" s="37" t="n"/>
      <c r="AL66" s="37" t="n"/>
      <c r="AM66" s="37" t="n"/>
      <c r="AN66" s="37" t="n"/>
      <c r="AO66" s="37" t="n"/>
      <c r="AP66" s="37" t="n"/>
      <c r="AQ66" s="37" t="n"/>
      <c r="AR66" s="37" t="n"/>
      <c r="AS66" s="37" t="n"/>
      <c r="AT66" s="37" t="n"/>
      <c r="AU66" s="37" t="n"/>
      <c r="AV66" s="37" t="n"/>
      <c r="AW66" s="37" t="n"/>
      <c r="AX66" s="37" t="n"/>
      <c r="AY66" s="37" t="n"/>
      <c r="AZ66" s="37" t="n"/>
      <c r="BA66" s="37" t="n"/>
      <c r="BB66" s="37" t="n"/>
      <c r="BC66" s="37" t="n"/>
      <c r="BD66" s="37" t="n"/>
      <c r="BE66" s="37" t="n"/>
      <c r="BF66" s="37" t="n"/>
      <c r="BG66" s="37" t="n"/>
      <c r="BH66" s="37" t="n"/>
      <c r="BI66" s="37" t="n"/>
      <c r="BJ66" s="37" t="n"/>
      <c r="BK66" s="37" t="n"/>
      <c r="BL66" s="37"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row>
    <row r="67" customFormat="1" s="38">
      <c r="A67" s="34" t="n"/>
      <c r="B67" s="35" t="n">
        <v>49</v>
      </c>
      <c r="C67" s="152" t="n"/>
      <c r="D67" s="152" t="n"/>
      <c r="E67" s="152" t="n"/>
      <c r="F67" s="152" t="n"/>
      <c r="G67" s="152" t="n"/>
      <c r="H67" s="168" t="n"/>
      <c r="I67" s="152" t="n"/>
      <c r="J67" s="157" t="n"/>
      <c r="K67" s="157" t="n"/>
      <c r="L67" s="157" t="n"/>
      <c r="M67" s="157" t="n"/>
      <c r="N67" s="159" t="n"/>
      <c r="O67" s="152" t="n"/>
      <c r="P67" s="152" t="n"/>
      <c r="Q67" s="152" t="n"/>
      <c r="R67" s="159" t="n"/>
      <c r="S67" s="152" t="n"/>
      <c r="T67" s="152" t="n"/>
      <c r="U67" s="153" t="n"/>
      <c r="V67" s="152" t="n"/>
      <c r="W67" s="152" t="n"/>
      <c r="X67" s="152" t="n"/>
      <c r="Y67" s="152" t="n"/>
      <c r="Z67" s="152" t="n"/>
      <c r="AA67" s="161" t="n"/>
      <c r="AB67" s="161" t="n"/>
      <c r="AC67" s="162" t="n"/>
      <c r="AD67" s="152" t="n"/>
      <c r="AE67" s="152" t="n"/>
      <c r="AF67" s="163" t="n"/>
      <c r="AG67" s="164" t="n"/>
      <c r="AH67" s="165" t="n"/>
      <c r="AI67" s="153" t="n"/>
      <c r="AJ67" s="166" t="n"/>
      <c r="AK67" s="37" t="n"/>
      <c r="AL67" s="37" t="n"/>
      <c r="AM67" s="37" t="n"/>
      <c r="AN67" s="37" t="n"/>
      <c r="AO67" s="37" t="n"/>
      <c r="AP67" s="37" t="n"/>
      <c r="AQ67" s="37" t="n"/>
      <c r="AR67" s="37" t="n"/>
      <c r="AS67" s="37" t="n"/>
      <c r="AT67" s="37" t="n"/>
      <c r="AU67" s="37" t="n"/>
      <c r="AV67" s="37" t="n"/>
      <c r="AW67" s="37" t="n"/>
      <c r="AX67" s="37" t="n"/>
      <c r="AY67" s="37" t="n"/>
      <c r="AZ67" s="37" t="n"/>
      <c r="BA67" s="37" t="n"/>
      <c r="BB67" s="37" t="n"/>
      <c r="BC67" s="37" t="n"/>
      <c r="BD67" s="37" t="n"/>
      <c r="BE67" s="37" t="n"/>
      <c r="BF67" s="37" t="n"/>
      <c r="BG67" s="37" t="n"/>
      <c r="BH67" s="37" t="n"/>
      <c r="BI67" s="37" t="n"/>
      <c r="BJ67" s="37" t="n"/>
      <c r="BK67" s="37" t="n"/>
      <c r="BL67" s="37"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row>
    <row r="68" customFormat="1" s="34">
      <c r="B68" s="35" t="n">
        <v>50</v>
      </c>
      <c r="C68" s="152" t="n"/>
      <c r="D68" s="152" t="n"/>
      <c r="E68" s="152" t="n"/>
      <c r="F68" s="152" t="n"/>
      <c r="G68" s="152" t="n"/>
      <c r="H68" s="152" t="n"/>
      <c r="I68" s="152" t="n"/>
      <c r="J68" s="157" t="n"/>
      <c r="K68" s="157" t="n"/>
      <c r="L68" s="157" t="n"/>
      <c r="M68" s="157" t="n"/>
      <c r="N68" s="159" t="n"/>
      <c r="O68" s="152" t="n"/>
      <c r="P68" s="152" t="n"/>
      <c r="Q68" s="152" t="n"/>
      <c r="R68" s="159" t="n"/>
      <c r="S68" s="152" t="n"/>
      <c r="T68" s="152" t="n"/>
      <c r="U68" s="153" t="n"/>
      <c r="V68" s="169" t="n"/>
      <c r="W68" s="152" t="n"/>
      <c r="X68" s="152" t="n"/>
      <c r="Y68" s="152" t="n"/>
      <c r="Z68" s="152" t="n"/>
      <c r="AA68" s="161" t="n"/>
      <c r="AB68" s="161" t="n"/>
      <c r="AC68" s="162" t="n"/>
      <c r="AD68" s="152" t="n"/>
      <c r="AE68" s="152" t="n"/>
      <c r="AF68" s="163" t="n"/>
      <c r="AG68" s="164" t="n"/>
      <c r="AH68" s="165" t="n"/>
      <c r="AI68" s="153" t="n"/>
      <c r="AJ68" s="166" t="n"/>
      <c r="AK68" s="37" t="n"/>
      <c r="AL68" s="37" t="n"/>
      <c r="AM68" s="37" t="n"/>
      <c r="AN68" s="37" t="n"/>
      <c r="AO68" s="37" t="n"/>
      <c r="AP68" s="37" t="n"/>
      <c r="AQ68" s="37" t="n"/>
      <c r="AR68" s="37" t="n"/>
      <c r="AS68" s="37" t="n"/>
      <c r="AT68" s="37" t="n"/>
      <c r="AU68" s="37" t="n"/>
      <c r="AV68" s="37" t="n"/>
      <c r="AW68" s="37" t="n"/>
      <c r="AX68" s="37" t="n"/>
      <c r="AY68" s="37" t="n"/>
      <c r="AZ68" s="37" t="n"/>
      <c r="BA68" s="37" t="n"/>
      <c r="BB68" s="37" t="n"/>
      <c r="BC68" s="37" t="n"/>
      <c r="BD68" s="37" t="n"/>
      <c r="BE68" s="37" t="n"/>
      <c r="BF68" s="37" t="n"/>
      <c r="BG68" s="37" t="n"/>
      <c r="BH68" s="37" t="n"/>
      <c r="BI68" s="37" t="n"/>
      <c r="BJ68" s="37" t="n"/>
      <c r="BK68" s="37" t="n"/>
      <c r="BL68" s="37"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row>
    <row r="69" ht="13.5" customFormat="1" customHeight="1" s="34">
      <c r="B69" s="39" t="n"/>
      <c r="C69" s="40" t="n"/>
      <c r="D69" s="40" t="n"/>
      <c r="E69" s="41" t="n"/>
      <c r="F69" s="41" t="n"/>
      <c r="G69" s="41" t="n"/>
      <c r="H69" s="41" t="n"/>
      <c r="I69" s="41" t="n"/>
      <c r="J69" s="41" t="n"/>
      <c r="K69" s="41" t="n"/>
      <c r="L69" s="41" t="n"/>
      <c r="M69" s="41" t="n"/>
      <c r="N69" s="42" t="n"/>
      <c r="O69" s="43" t="n"/>
      <c r="P69" s="43" t="n"/>
      <c r="Q69" s="41" t="n"/>
      <c r="R69" s="42" t="n"/>
      <c r="S69" s="43" t="n"/>
      <c r="T69" s="41" t="n"/>
      <c r="U69" s="43" t="n"/>
      <c r="V69" s="43" t="n"/>
      <c r="W69" s="43" t="n"/>
      <c r="X69" s="43" t="n"/>
      <c r="Y69" s="43" t="n"/>
      <c r="Z69" s="43" t="n"/>
      <c r="AA69" s="43" t="n"/>
      <c r="AB69" s="43" t="n"/>
      <c r="AC69" s="43" t="n"/>
      <c r="AD69" s="41" t="n"/>
      <c r="AE69" s="89" t="n"/>
      <c r="AF69" s="44" t="n"/>
      <c r="AG69" s="44" t="n"/>
      <c r="AH69" s="44" t="n"/>
      <c r="AI69" s="41" t="n"/>
      <c r="AJ69" s="87" t="n"/>
    </row>
    <row r="70" ht="17.25" customFormat="1" customHeight="1" s="34">
      <c r="B70" s="39" t="n"/>
      <c r="C70" s="40" t="n"/>
      <c r="D70" s="40" t="n"/>
      <c r="E70" s="41" t="n"/>
      <c r="F70" s="41" t="n"/>
      <c r="G70" s="41" t="n"/>
      <c r="H70" s="41" t="n"/>
      <c r="I70" s="41" t="n"/>
      <c r="J70" s="41" t="n"/>
      <c r="K70" s="41" t="n"/>
      <c r="L70" s="41" t="n"/>
      <c r="M70" s="41" t="n"/>
      <c r="N70" s="41" t="n"/>
      <c r="O70" s="43" t="n"/>
      <c r="P70" s="43" t="n"/>
      <c r="Q70" s="41" t="n"/>
      <c r="R70" s="43" t="n"/>
      <c r="S70" s="41" t="n"/>
      <c r="T70" s="41" t="n"/>
      <c r="U70" s="43" t="n"/>
      <c r="V70" s="43" t="n"/>
      <c r="W70" s="43" t="n"/>
      <c r="X70" s="43" t="n"/>
      <c r="Y70" s="43" t="n"/>
      <c r="Z70" s="43" t="n"/>
      <c r="AA70" s="43" t="n"/>
      <c r="AB70" s="43" t="n"/>
      <c r="AC70" s="43" t="n"/>
      <c r="AD70" s="46" t="n"/>
      <c r="AE70" s="45" t="inlineStr">
        <is>
          <t>Total Submitted ERC Value:</t>
        </is>
      </c>
      <c r="AF70" s="36">
        <f>SUM(AF19:AF68)</f>
        <v/>
      </c>
      <c r="AG70" s="46" t="n"/>
      <c r="AH70" s="46" t="n"/>
      <c r="AI70" s="47" t="n"/>
      <c r="AJ70" s="88" t="n"/>
    </row>
    <row r="71" customFormat="1" s="34">
      <c r="B71" s="39" t="n"/>
      <c r="C71" s="39" t="n"/>
      <c r="D71" s="39" t="n"/>
      <c r="E71" s="39" t="n"/>
      <c r="F71" s="39" t="n"/>
      <c r="G71" s="39" t="n"/>
      <c r="H71" s="39" t="n"/>
      <c r="I71" s="39" t="n"/>
      <c r="J71" s="39" t="n"/>
      <c r="K71" s="39" t="n"/>
      <c r="L71" s="39" t="n"/>
      <c r="M71" s="39" t="n"/>
      <c r="N71" s="39" t="n"/>
      <c r="Q71" s="39" t="n"/>
      <c r="S71" s="39" t="n"/>
      <c r="T71" s="39" t="n"/>
      <c r="AG71" s="48" t="n"/>
      <c r="AH71" s="48" t="n"/>
    </row>
    <row r="72" customFormat="1" s="34">
      <c r="B72" s="39" t="n"/>
      <c r="C72" s="39" t="n"/>
      <c r="D72" s="39" t="n"/>
      <c r="E72" s="39" t="n"/>
      <c r="F72" s="39" t="n"/>
      <c r="G72" s="39" t="n"/>
      <c r="H72" s="39" t="n"/>
      <c r="I72" s="39" t="n"/>
      <c r="J72" s="39" t="n"/>
      <c r="K72" s="39" t="n"/>
      <c r="L72" s="39" t="n"/>
      <c r="M72" s="39" t="n"/>
      <c r="N72" s="39" t="n"/>
      <c r="O72" s="39" t="n"/>
      <c r="P72" s="39" t="n"/>
      <c r="Q72" s="39" t="n"/>
      <c r="S72" s="39" t="n"/>
      <c r="T72" s="39" t="n"/>
      <c r="U72" s="51" t="n"/>
      <c r="V72" s="51" t="n"/>
      <c r="W72" s="52" t="n"/>
      <c r="AG72" s="48" t="n"/>
      <c r="AH72" s="48" t="n"/>
    </row>
    <row r="73" customFormat="1" s="34">
      <c r="B73" s="39" t="n"/>
      <c r="C73" s="53" t="n"/>
      <c r="D73" s="39" t="n"/>
      <c r="E73" s="39" t="n"/>
      <c r="F73" s="39" t="n"/>
      <c r="G73" s="39" t="n"/>
      <c r="H73" s="39" t="n"/>
      <c r="I73" s="39" t="n"/>
      <c r="J73" s="39" t="n"/>
      <c r="K73" s="39" t="n"/>
      <c r="L73" s="39" t="n"/>
      <c r="M73" s="39" t="n"/>
      <c r="N73" s="39" t="n"/>
      <c r="O73" s="39" t="n"/>
      <c r="P73" s="39" t="n"/>
      <c r="Q73" s="39" t="n"/>
      <c r="S73" s="39" t="n"/>
      <c r="T73" s="39" t="n"/>
      <c r="V73" s="53" t="n"/>
      <c r="AG73" s="48" t="n"/>
      <c r="AH73" s="48" t="n"/>
    </row>
    <row r="74" ht="16.5" customFormat="1" customHeight="1" s="34">
      <c r="B74" s="39" t="n"/>
      <c r="C74" s="54" t="n"/>
      <c r="D74" s="39" t="n"/>
      <c r="E74" s="39" t="n"/>
      <c r="F74" s="39" t="n"/>
      <c r="G74" s="39" t="n"/>
      <c r="H74" s="39" t="n"/>
      <c r="I74" s="39" t="n"/>
      <c r="J74" s="39" t="n"/>
      <c r="K74" s="39" t="n"/>
      <c r="L74" s="39" t="n"/>
      <c r="M74" s="39" t="n"/>
      <c r="N74" s="39" t="n"/>
      <c r="Q74" s="39" t="n"/>
      <c r="S74" s="39" t="n"/>
      <c r="T74" s="39" t="n"/>
      <c r="V74" s="54" t="n"/>
      <c r="AF74" s="55" t="n"/>
      <c r="AG74" s="48" t="n"/>
      <c r="AH74" s="48" t="n"/>
    </row>
    <row r="75" ht="17.25" customFormat="1" customHeight="1" s="50">
      <c r="B75" s="39" t="n"/>
      <c r="C75" s="54" t="n"/>
      <c r="D75" s="56" t="n"/>
      <c r="E75" s="56" t="n"/>
      <c r="F75" s="56" t="n"/>
      <c r="G75" s="56" t="n"/>
      <c r="H75" s="56" t="n"/>
      <c r="I75" s="56" t="n"/>
      <c r="J75" s="56" t="n"/>
      <c r="K75" s="56" t="n"/>
      <c r="L75" s="56" t="n"/>
      <c r="M75" s="56" t="n"/>
      <c r="N75" s="39" t="n"/>
      <c r="O75" s="34" t="n"/>
      <c r="P75" s="34" t="n"/>
      <c r="Q75" s="39" t="n"/>
      <c r="S75" s="56" t="n"/>
      <c r="T75" s="56" t="n"/>
      <c r="V75" s="54" t="n"/>
      <c r="AF75" s="57" t="n"/>
      <c r="AG75" s="49" t="n"/>
      <c r="AH75" s="49" t="n"/>
    </row>
    <row r="76" ht="17.25" customFormat="1" customHeight="1" s="50">
      <c r="B76" s="39" t="n"/>
      <c r="C76" s="54" t="n"/>
      <c r="D76" s="56" t="n"/>
      <c r="E76" s="56" t="n"/>
      <c r="F76" s="56" t="n"/>
      <c r="G76" s="56" t="n"/>
      <c r="H76" s="56" t="n"/>
      <c r="I76" s="56" t="n"/>
      <c r="J76" s="56" t="n"/>
      <c r="K76" s="56" t="n"/>
      <c r="L76" s="56" t="n"/>
      <c r="M76" s="56" t="n"/>
      <c r="N76" s="39" t="n"/>
      <c r="O76" s="34" t="n"/>
      <c r="P76" s="34" t="n"/>
      <c r="Q76" s="39" t="n"/>
      <c r="S76" s="56" t="n"/>
      <c r="T76" s="56" t="n"/>
      <c r="V76" s="54" t="n"/>
      <c r="AF76" s="57" t="n"/>
      <c r="AG76" s="49" t="n"/>
      <c r="AH76" s="49" t="n"/>
    </row>
    <row r="77" ht="17.25" customFormat="1" customHeight="1" s="50">
      <c r="B77" s="39" t="n"/>
      <c r="C77" s="54" t="n"/>
      <c r="D77" s="56" t="n"/>
      <c r="E77" s="56" t="n"/>
      <c r="F77" s="56" t="n"/>
      <c r="G77" s="56" t="n"/>
      <c r="H77" s="56" t="n"/>
      <c r="I77" s="56" t="n"/>
      <c r="J77" s="56" t="n"/>
      <c r="K77" s="56" t="n"/>
      <c r="L77" s="56" t="n"/>
      <c r="M77" s="56" t="n"/>
      <c r="N77" s="39" t="n"/>
      <c r="O77" s="34" t="n"/>
      <c r="P77" s="34" t="n"/>
      <c r="Q77" s="39" t="n"/>
      <c r="S77" s="56" t="n"/>
      <c r="T77" s="56" t="n"/>
      <c r="V77" s="54" t="n"/>
      <c r="AG77" s="49" t="n"/>
      <c r="AH77" s="49" t="n"/>
    </row>
    <row r="78" ht="17.25" customFormat="1" customHeight="1" s="50">
      <c r="B78" s="39" t="n"/>
      <c r="C78" s="39" t="n"/>
      <c r="D78" s="56" t="n"/>
      <c r="E78" s="56" t="n"/>
      <c r="F78" s="56" t="n"/>
      <c r="G78" s="56" t="n"/>
      <c r="H78" s="56" t="n"/>
      <c r="I78" s="56" t="n"/>
      <c r="J78" s="56" t="n"/>
      <c r="K78" s="56" t="n"/>
      <c r="L78" s="56" t="n"/>
      <c r="M78" s="56" t="n"/>
      <c r="N78" s="39" t="n"/>
      <c r="O78" s="34" t="n"/>
      <c r="P78" s="34" t="n"/>
      <c r="Q78" s="39" t="n"/>
      <c r="S78" s="56" t="n"/>
      <c r="T78" s="56" t="n"/>
      <c r="AG78" s="49" t="n"/>
      <c r="AH78" s="49" t="n"/>
    </row>
    <row r="79" ht="17.25" customFormat="1" customHeight="1" s="50">
      <c r="B79" s="39" t="n"/>
      <c r="C79" s="39" t="n"/>
      <c r="D79" s="56" t="n"/>
      <c r="E79" s="56" t="n"/>
      <c r="F79" s="56" t="n"/>
      <c r="G79" s="56" t="n"/>
      <c r="H79" s="56" t="n"/>
      <c r="I79" s="56" t="n"/>
      <c r="J79" s="56" t="n"/>
      <c r="K79" s="56" t="n"/>
      <c r="L79" s="56" t="n"/>
      <c r="M79" s="56" t="n"/>
      <c r="N79" s="39" t="n"/>
      <c r="O79" s="34" t="n"/>
      <c r="P79" s="34" t="n"/>
      <c r="Q79" s="39" t="n"/>
      <c r="S79" s="56" t="n"/>
      <c r="T79" s="56" t="n"/>
      <c r="AG79" s="49" t="n"/>
      <c r="AH79" s="49" t="n"/>
    </row>
    <row r="80" ht="17.25" customFormat="1" customHeight="1" s="50">
      <c r="B80" s="39" t="n"/>
      <c r="C80" s="39" t="n"/>
      <c r="D80" s="56" t="n"/>
      <c r="E80" s="56" t="n"/>
      <c r="F80" s="56" t="n"/>
      <c r="G80" s="56" t="n"/>
      <c r="H80" s="56" t="n"/>
      <c r="I80" s="56" t="n"/>
      <c r="J80" s="56" t="n"/>
      <c r="K80" s="56" t="n"/>
      <c r="L80" s="56" t="n"/>
      <c r="M80" s="56" t="n"/>
      <c r="N80" s="39" t="n"/>
      <c r="O80" s="34" t="n"/>
      <c r="P80" s="34" t="n"/>
      <c r="Q80" s="39" t="n"/>
      <c r="S80" s="56" t="n"/>
      <c r="T80" s="56" t="n"/>
      <c r="AG80" s="49" t="n"/>
      <c r="AH80" s="49" t="n"/>
    </row>
    <row r="81" ht="17.25" customFormat="1" customHeight="1" s="50">
      <c r="B81" s="39" t="n"/>
      <c r="C81" s="39" t="n"/>
      <c r="D81" s="56" t="n"/>
      <c r="E81" s="56" t="n"/>
      <c r="F81" s="56" t="n"/>
      <c r="G81" s="56" t="n"/>
      <c r="H81" s="56" t="n"/>
      <c r="I81" s="56" t="n"/>
      <c r="J81" s="56" t="n"/>
      <c r="K81" s="56" t="n"/>
      <c r="L81" s="56" t="n"/>
      <c r="M81" s="56" t="n"/>
      <c r="N81" s="39" t="n"/>
      <c r="O81" s="34" t="n"/>
      <c r="P81" s="34" t="n"/>
      <c r="Q81" s="39" t="n"/>
      <c r="S81" s="56" t="n"/>
      <c r="T81" s="56" t="n"/>
      <c r="AG81" s="49" t="n"/>
      <c r="AH81" s="49" t="n"/>
    </row>
    <row r="82" customFormat="1" s="50">
      <c r="B82" s="39" t="n"/>
      <c r="C82" s="56" t="n"/>
      <c r="D82" s="56" t="n"/>
      <c r="E82" s="56" t="n"/>
      <c r="F82" s="56" t="n"/>
      <c r="G82" s="56" t="n"/>
      <c r="H82" s="56" t="n"/>
      <c r="I82" s="56" t="n"/>
      <c r="J82" s="56" t="n"/>
      <c r="K82" s="56" t="n"/>
      <c r="L82" s="56" t="n"/>
      <c r="M82" s="56" t="n"/>
      <c r="N82" s="56" t="n"/>
      <c r="Q82" s="39" t="n"/>
      <c r="S82" s="56" t="n"/>
      <c r="T82" s="56" t="n"/>
      <c r="AG82" s="49" t="n"/>
      <c r="AH82" s="49" t="n"/>
    </row>
    <row r="83" customFormat="1" s="50">
      <c r="B83" s="39" t="n"/>
      <c r="C83" s="56" t="n"/>
      <c r="D83" s="56" t="n"/>
      <c r="E83" s="56" t="n"/>
      <c r="F83" s="56" t="n"/>
      <c r="G83" s="56" t="n"/>
      <c r="H83" s="56" t="n"/>
      <c r="I83" s="56" t="n"/>
      <c r="J83" s="56" t="n"/>
      <c r="K83" s="56" t="n"/>
      <c r="L83" s="56" t="n"/>
      <c r="M83" s="56" t="n"/>
      <c r="N83" s="56" t="n"/>
      <c r="Q83" s="39" t="n"/>
      <c r="S83" s="56" t="n"/>
      <c r="T83" s="56" t="n"/>
      <c r="AG83" s="49" t="n"/>
      <c r="AH83" s="49" t="n"/>
    </row>
    <row r="84" customFormat="1" s="50">
      <c r="B84" s="39" t="n"/>
      <c r="C84" s="56" t="n"/>
      <c r="D84" s="56" t="n"/>
      <c r="E84" s="56" t="n"/>
      <c r="F84" s="56" t="n"/>
      <c r="G84" s="56" t="n"/>
      <c r="H84" s="56" t="n"/>
      <c r="I84" s="56" t="n"/>
      <c r="J84" s="56" t="n"/>
      <c r="K84" s="56" t="n"/>
      <c r="L84" s="56" t="n"/>
      <c r="M84" s="56" t="n"/>
      <c r="N84" s="56" t="n"/>
      <c r="Q84" s="39" t="n"/>
      <c r="S84" s="56" t="n"/>
      <c r="T84" s="56" t="n"/>
      <c r="AG84" s="49" t="n"/>
      <c r="AH84" s="49" t="n"/>
    </row>
    <row r="85" customFormat="1" s="50">
      <c r="B85" s="39" t="n"/>
      <c r="C85" s="56" t="n"/>
      <c r="D85" s="56" t="n"/>
      <c r="E85" s="56" t="n"/>
      <c r="F85" s="56" t="n"/>
      <c r="G85" s="56" t="n"/>
      <c r="H85" s="56" t="n"/>
      <c r="I85" s="56" t="n"/>
      <c r="J85" s="56" t="n"/>
      <c r="K85" s="56" t="n"/>
      <c r="L85" s="56" t="n"/>
      <c r="M85" s="56" t="n"/>
      <c r="N85" s="56" t="n"/>
      <c r="Q85" s="39" t="n"/>
      <c r="S85" s="56" t="n"/>
      <c r="T85" s="56" t="n"/>
      <c r="AG85" s="49" t="n"/>
      <c r="AH85" s="49" t="n"/>
    </row>
    <row r="86" customFormat="1" s="50">
      <c r="B86" s="39" t="n"/>
      <c r="C86" s="56" t="n"/>
      <c r="D86" s="56" t="n"/>
      <c r="E86" s="56" t="n"/>
      <c r="F86" s="56" t="n"/>
      <c r="G86" s="56" t="n"/>
      <c r="H86" s="56" t="n"/>
      <c r="I86" s="56" t="n"/>
      <c r="J86" s="56" t="n"/>
      <c r="K86" s="56" t="n"/>
      <c r="L86" s="56" t="n"/>
      <c r="M86" s="56" t="n"/>
      <c r="N86" s="56" t="n"/>
      <c r="Q86" s="39" t="n"/>
      <c r="S86" s="56" t="n"/>
      <c r="T86" s="56" t="n"/>
      <c r="AG86" s="49" t="n"/>
      <c r="AH86" s="49" t="n"/>
    </row>
    <row r="87" customFormat="1" s="50">
      <c r="B87" s="39" t="n"/>
      <c r="C87" s="56" t="n"/>
      <c r="D87" s="56" t="n"/>
      <c r="E87" s="56" t="n"/>
      <c r="F87" s="56" t="n"/>
      <c r="G87" s="56" t="n"/>
      <c r="H87" s="56" t="n"/>
      <c r="I87" s="56" t="n"/>
      <c r="J87" s="56" t="n"/>
      <c r="K87" s="56" t="n"/>
      <c r="L87" s="56" t="n"/>
      <c r="M87" s="56" t="n"/>
      <c r="N87" s="56" t="n"/>
      <c r="Q87" s="39" t="n"/>
      <c r="S87" s="56" t="n"/>
      <c r="T87" s="56" t="n"/>
      <c r="AG87" s="49" t="n"/>
      <c r="AH87" s="49" t="n"/>
    </row>
    <row r="88">
      <c r="B88" s="39" t="n"/>
      <c r="AG88" s="60" t="n"/>
      <c r="AH88" s="60" t="n"/>
    </row>
    <row r="89">
      <c r="B89" s="39" t="n"/>
      <c r="AG89" s="60" t="n"/>
      <c r="AH89" s="60" t="n"/>
    </row>
    <row r="90">
      <c r="B90" s="39" t="n"/>
      <c r="AG90" s="60" t="n"/>
      <c r="AH90" s="60" t="n"/>
    </row>
    <row r="91">
      <c r="B91" s="39" t="n"/>
      <c r="AG91" s="60" t="n"/>
      <c r="AH91" s="60" t="n"/>
    </row>
    <row r="92">
      <c r="B92" s="39" t="n"/>
      <c r="AG92" s="60" t="n"/>
      <c r="AH92" s="60" t="n"/>
    </row>
    <row r="93">
      <c r="B93" s="39" t="n"/>
      <c r="AG93" s="60" t="n"/>
      <c r="AH93" s="60" t="n"/>
    </row>
    <row r="94">
      <c r="B94" s="39" t="n"/>
      <c r="AG94" s="60" t="n"/>
      <c r="AH94" s="60" t="n"/>
    </row>
    <row r="95">
      <c r="B95" s="39" t="n"/>
      <c r="AG95" s="60" t="n"/>
      <c r="AH95" s="60" t="n"/>
    </row>
    <row r="96">
      <c r="B96" s="39" t="n"/>
      <c r="AG96" s="60" t="n"/>
      <c r="AH96" s="60" t="n"/>
    </row>
    <row r="97">
      <c r="B97" s="39" t="n"/>
      <c r="AG97" s="60" t="n"/>
      <c r="AH97" s="60" t="n"/>
    </row>
    <row r="98">
      <c r="B98" s="39" t="n"/>
      <c r="AG98" s="60" t="n"/>
      <c r="AH98" s="60" t="n"/>
    </row>
    <row r="99">
      <c r="B99" s="39" t="n"/>
      <c r="AG99" s="60" t="n"/>
      <c r="AH99" s="60" t="n"/>
    </row>
    <row r="100">
      <c r="B100" s="39" t="n"/>
      <c r="AG100" s="60" t="n"/>
      <c r="AH100" s="60" t="n"/>
    </row>
    <row r="101">
      <c r="B101" s="39" t="n"/>
      <c r="AG101" s="60" t="n"/>
      <c r="AH101" s="60" t="n"/>
    </row>
    <row r="102">
      <c r="B102" s="39" t="n"/>
      <c r="AG102" s="60" t="n"/>
      <c r="AH102" s="60" t="n"/>
    </row>
    <row r="103">
      <c r="B103" s="39" t="n"/>
      <c r="AG103" s="60" t="n"/>
      <c r="AH103" s="60" t="n"/>
    </row>
    <row r="104">
      <c r="B104" s="39" t="n"/>
      <c r="AG104" s="60" t="n"/>
      <c r="AH104" s="60" t="n"/>
    </row>
    <row r="105">
      <c r="B105" s="39" t="n"/>
      <c r="AG105" s="60" t="n"/>
      <c r="AH105" s="60" t="n"/>
    </row>
    <row r="106">
      <c r="B106" s="39" t="n"/>
      <c r="AG106" s="60" t="n"/>
      <c r="AH106" s="60" t="n"/>
    </row>
    <row r="107">
      <c r="B107" s="39" t="n"/>
      <c r="AG107" s="60" t="n"/>
      <c r="AH107" s="60" t="n"/>
    </row>
    <row r="108">
      <c r="B108" s="39" t="n"/>
      <c r="AG108" s="60" t="n"/>
      <c r="AH108" s="60" t="n"/>
    </row>
    <row r="109">
      <c r="B109" s="39" t="n"/>
      <c r="AG109" s="60" t="n"/>
      <c r="AH109" s="60" t="n"/>
    </row>
    <row r="110">
      <c r="B110" s="39" t="n"/>
      <c r="AG110" s="60" t="n"/>
      <c r="AH110" s="60" t="n"/>
    </row>
    <row r="111">
      <c r="B111" s="39" t="n"/>
      <c r="AG111" s="60" t="n"/>
      <c r="AH111" s="60" t="n"/>
    </row>
    <row r="112">
      <c r="B112" s="39" t="n"/>
      <c r="AG112" s="60" t="n"/>
      <c r="AH112" s="60" t="n"/>
    </row>
    <row r="113">
      <c r="B113" s="39" t="n"/>
      <c r="AG113" s="60" t="n"/>
      <c r="AH113" s="60" t="n"/>
    </row>
    <row r="114">
      <c r="B114" s="39" t="n"/>
      <c r="AG114" s="60" t="n"/>
      <c r="AH114" s="60" t="n"/>
    </row>
    <row r="115">
      <c r="B115" s="39" t="n"/>
      <c r="AG115" s="60" t="n"/>
      <c r="AH115" s="60" t="n"/>
    </row>
    <row r="116">
      <c r="B116" s="39" t="n"/>
      <c r="AG116" s="60" t="n"/>
      <c r="AH116" s="60" t="n"/>
    </row>
    <row r="117">
      <c r="B117" s="39" t="n"/>
      <c r="AG117" s="60" t="n"/>
      <c r="AH117" s="60" t="n"/>
    </row>
    <row r="118">
      <c r="B118" s="39" t="n"/>
      <c r="AG118" s="60" t="n"/>
      <c r="AH118" s="60" t="n"/>
    </row>
    <row r="119">
      <c r="B119" s="39" t="n"/>
      <c r="AG119" s="60" t="n"/>
      <c r="AH119" s="60" t="n"/>
    </row>
    <row r="120">
      <c r="B120" s="39" t="n"/>
    </row>
    <row r="121">
      <c r="B121" s="39" t="n"/>
    </row>
    <row r="122">
      <c r="B122" s="39" t="n"/>
    </row>
    <row r="123">
      <c r="B123" s="39" t="n"/>
    </row>
    <row r="124">
      <c r="B124" s="39" t="n"/>
    </row>
    <row r="125" customFormat="1" s="58">
      <c r="A125" s="59" t="n"/>
      <c r="B125" s="39" t="n"/>
      <c r="O125" s="59" t="n"/>
      <c r="P125" s="59" t="n"/>
      <c r="Q125" s="12" t="n"/>
      <c r="R125" s="59" t="n"/>
      <c r="U125" s="59" t="n"/>
      <c r="V125" s="59" t="n"/>
      <c r="W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row>
    <row r="126" customFormat="1" s="58">
      <c r="A126" s="59" t="n"/>
      <c r="B126" s="39" t="n"/>
      <c r="O126" s="59" t="n"/>
      <c r="P126" s="59" t="n"/>
      <c r="Q126" s="12" t="n"/>
      <c r="R126" s="59" t="n"/>
      <c r="U126" s="59" t="n"/>
      <c r="V126" s="59" t="n"/>
      <c r="W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row>
    <row r="127" customFormat="1" s="58">
      <c r="A127" s="59" t="n"/>
      <c r="B127" s="39" t="n"/>
      <c r="O127" s="59" t="n"/>
      <c r="P127" s="59" t="n"/>
      <c r="Q127" s="12" t="n"/>
      <c r="R127" s="59" t="n"/>
      <c r="U127" s="59" t="n"/>
      <c r="V127" s="59" t="n"/>
      <c r="W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row>
    <row r="128" customFormat="1" s="58">
      <c r="A128" s="59" t="n"/>
      <c r="B128" s="39" t="n"/>
      <c r="O128" s="59" t="n"/>
      <c r="P128" s="59" t="n"/>
      <c r="Q128" s="12" t="n"/>
      <c r="R128" s="59" t="n"/>
      <c r="U128" s="59" t="n"/>
      <c r="V128" s="59" t="n"/>
      <c r="W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row>
    <row r="129" customFormat="1" s="58">
      <c r="A129" s="59" t="n"/>
      <c r="B129" s="39" t="n"/>
      <c r="O129" s="59" t="n"/>
      <c r="P129" s="59" t="n"/>
      <c r="Q129" s="12" t="n"/>
      <c r="R129" s="59" t="n"/>
      <c r="U129" s="59" t="n"/>
      <c r="V129" s="59" t="n"/>
      <c r="W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row>
    <row r="130" customFormat="1" s="58">
      <c r="A130" s="59" t="n"/>
      <c r="B130" s="39" t="n"/>
      <c r="O130" s="59" t="n"/>
      <c r="P130" s="59" t="n"/>
      <c r="Q130" s="12" t="n"/>
      <c r="R130" s="59" t="n"/>
      <c r="U130" s="59" t="n"/>
      <c r="V130" s="59" t="n"/>
      <c r="W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row>
    <row r="131" customFormat="1" s="58">
      <c r="A131" s="59" t="n"/>
      <c r="B131" s="39" t="n"/>
      <c r="O131" s="59" t="n"/>
      <c r="P131" s="59" t="n"/>
      <c r="Q131" s="12" t="n"/>
      <c r="R131" s="59" t="n"/>
      <c r="U131" s="59" t="n"/>
      <c r="V131" s="59" t="n"/>
      <c r="W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row>
    <row r="132" customFormat="1" s="58">
      <c r="A132" s="59" t="n"/>
      <c r="B132" s="39" t="n"/>
      <c r="O132" s="59" t="n"/>
      <c r="P132" s="59" t="n"/>
      <c r="Q132" s="12" t="n"/>
      <c r="R132" s="59" t="n"/>
      <c r="U132" s="59" t="n"/>
      <c r="V132" s="59" t="n"/>
      <c r="W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row>
    <row r="133" customFormat="1" s="58">
      <c r="A133" s="59" t="n"/>
      <c r="B133" s="39" t="n"/>
      <c r="O133" s="59" t="n"/>
      <c r="P133" s="59" t="n"/>
      <c r="Q133" s="12" t="n"/>
      <c r="R133" s="59" t="n"/>
      <c r="U133" s="59" t="n"/>
      <c r="V133" s="59" t="n"/>
      <c r="W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row>
    <row r="134" customFormat="1" s="58">
      <c r="A134" s="59" t="n"/>
      <c r="B134" s="39" t="n"/>
      <c r="O134" s="59" t="n"/>
      <c r="P134" s="59" t="n"/>
      <c r="Q134" s="12" t="n"/>
      <c r="R134" s="59" t="n"/>
      <c r="U134" s="59" t="n"/>
      <c r="V134" s="59" t="n"/>
      <c r="W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row>
    <row r="135" customFormat="1" s="58">
      <c r="A135" s="59" t="n"/>
      <c r="B135" s="39" t="n"/>
      <c r="O135" s="59" t="n"/>
      <c r="P135" s="59" t="n"/>
      <c r="Q135" s="12" t="n"/>
      <c r="R135" s="59" t="n"/>
      <c r="U135" s="59" t="n"/>
      <c r="V135" s="59" t="n"/>
      <c r="W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row>
    <row r="136" customFormat="1" s="58">
      <c r="A136" s="59" t="n"/>
      <c r="B136" s="39" t="n"/>
      <c r="O136" s="59" t="n"/>
      <c r="P136" s="59" t="n"/>
      <c r="Q136" s="12" t="n"/>
      <c r="R136" s="59" t="n"/>
      <c r="U136" s="59" t="n"/>
      <c r="V136" s="59" t="n"/>
      <c r="W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row>
    <row r="137" customFormat="1" s="58">
      <c r="A137" s="59" t="n"/>
      <c r="B137" s="39" t="n"/>
      <c r="O137" s="59" t="n"/>
      <c r="P137" s="59" t="n"/>
      <c r="Q137" s="12" t="n"/>
      <c r="R137" s="59" t="n"/>
      <c r="U137" s="59" t="n"/>
      <c r="V137" s="59" t="n"/>
      <c r="W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row>
    <row r="138" customFormat="1" s="58">
      <c r="A138" s="59" t="n"/>
      <c r="B138" s="39" t="n"/>
      <c r="O138" s="59" t="n"/>
      <c r="P138" s="59" t="n"/>
      <c r="Q138" s="12" t="n"/>
      <c r="R138" s="59" t="n"/>
      <c r="U138" s="59" t="n"/>
      <c r="V138" s="59" t="n"/>
      <c r="W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row>
    <row r="139" customFormat="1" s="58">
      <c r="A139" s="59" t="n"/>
      <c r="B139" s="39" t="n"/>
      <c r="O139" s="59" t="n"/>
      <c r="P139" s="59" t="n"/>
      <c r="Q139" s="12" t="n"/>
      <c r="R139" s="59" t="n"/>
      <c r="U139" s="59" t="n"/>
      <c r="V139" s="59" t="n"/>
      <c r="W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row>
    <row r="140" customFormat="1" s="58">
      <c r="A140" s="59" t="n"/>
      <c r="B140" s="39" t="n"/>
      <c r="O140" s="59" t="n"/>
      <c r="P140" s="59" t="n"/>
      <c r="Q140" s="12" t="n"/>
      <c r="R140" s="59" t="n"/>
      <c r="U140" s="59" t="n"/>
      <c r="V140" s="59" t="n"/>
      <c r="W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row>
    <row r="141" customFormat="1" s="58">
      <c r="A141" s="59" t="n"/>
      <c r="B141" s="39" t="n"/>
      <c r="O141" s="59" t="n"/>
      <c r="P141" s="59" t="n"/>
      <c r="Q141" s="12" t="n"/>
      <c r="R141" s="59" t="n"/>
      <c r="U141" s="59" t="n"/>
      <c r="V141" s="59" t="n"/>
      <c r="W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row>
    <row r="142" customFormat="1" s="58">
      <c r="A142" s="59" t="n"/>
      <c r="B142" s="39" t="n"/>
      <c r="O142" s="59" t="n"/>
      <c r="P142" s="59" t="n"/>
      <c r="Q142" s="12" t="n"/>
      <c r="R142" s="59" t="n"/>
      <c r="U142" s="59" t="n"/>
      <c r="V142" s="59" t="n"/>
      <c r="W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row>
    <row r="143" customFormat="1" s="58">
      <c r="A143" s="59" t="n"/>
      <c r="B143" s="39" t="n"/>
      <c r="O143" s="59" t="n"/>
      <c r="P143" s="59" t="n"/>
      <c r="Q143" s="12" t="n"/>
      <c r="R143" s="59" t="n"/>
      <c r="U143" s="59" t="n"/>
      <c r="V143" s="59" t="n"/>
      <c r="W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row>
    <row r="144" customFormat="1" s="58">
      <c r="A144" s="59" t="n"/>
      <c r="B144" s="39" t="n"/>
      <c r="O144" s="59" t="n"/>
      <c r="P144" s="59" t="n"/>
      <c r="Q144" s="12" t="n"/>
      <c r="R144" s="59" t="n"/>
      <c r="U144" s="59" t="n"/>
      <c r="V144" s="59" t="n"/>
      <c r="W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row>
    <row r="145" customFormat="1" s="58">
      <c r="A145" s="59" t="n"/>
      <c r="B145" s="39" t="n"/>
      <c r="O145" s="59" t="n"/>
      <c r="P145" s="59" t="n"/>
      <c r="Q145" s="12" t="n"/>
      <c r="R145" s="59" t="n"/>
      <c r="U145" s="59" t="n"/>
      <c r="V145" s="59" t="n"/>
      <c r="W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row>
    <row r="146" customFormat="1" s="58">
      <c r="A146" s="59" t="n"/>
      <c r="B146" s="39" t="n"/>
      <c r="O146" s="59" t="n"/>
      <c r="P146" s="59" t="n"/>
      <c r="Q146" s="12" t="n"/>
      <c r="R146" s="59" t="n"/>
      <c r="U146" s="59" t="n"/>
      <c r="V146" s="59" t="n"/>
      <c r="W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row>
    <row r="147" customFormat="1" s="58">
      <c r="A147" s="59" t="n"/>
      <c r="B147" s="39" t="n"/>
      <c r="O147" s="59" t="n"/>
      <c r="P147" s="59" t="n"/>
      <c r="Q147" s="12" t="n"/>
      <c r="R147" s="59" t="n"/>
      <c r="U147" s="59" t="n"/>
      <c r="V147" s="59" t="n"/>
      <c r="W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row>
    <row r="148" customFormat="1" s="58">
      <c r="A148" s="59" t="n"/>
      <c r="B148" s="39" t="n"/>
      <c r="O148" s="59" t="n"/>
      <c r="P148" s="59" t="n"/>
      <c r="Q148" s="12" t="n"/>
      <c r="R148" s="59" t="n"/>
      <c r="U148" s="59" t="n"/>
      <c r="V148" s="59" t="n"/>
      <c r="W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row>
    <row r="149" customFormat="1" s="58">
      <c r="A149" s="59" t="n"/>
      <c r="B149" s="39" t="n"/>
      <c r="O149" s="59" t="n"/>
      <c r="P149" s="59" t="n"/>
      <c r="Q149" s="12" t="n"/>
      <c r="R149" s="59" t="n"/>
      <c r="U149" s="59" t="n"/>
      <c r="V149" s="59" t="n"/>
      <c r="W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row>
    <row r="150" customFormat="1" s="58">
      <c r="A150" s="59" t="n"/>
      <c r="B150" s="39" t="n"/>
      <c r="O150" s="59" t="n"/>
      <c r="P150" s="59" t="n"/>
      <c r="Q150" s="12" t="n"/>
      <c r="R150" s="59" t="n"/>
      <c r="U150" s="59" t="n"/>
      <c r="V150" s="59" t="n"/>
      <c r="W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row>
    <row r="151" customFormat="1" s="58">
      <c r="A151" s="59" t="n"/>
      <c r="B151" s="39" t="n"/>
      <c r="O151" s="59" t="n"/>
      <c r="P151" s="59" t="n"/>
      <c r="Q151" s="12" t="n"/>
      <c r="R151" s="59" t="n"/>
      <c r="U151" s="59" t="n"/>
      <c r="V151" s="59" t="n"/>
      <c r="W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row>
    <row r="152" customFormat="1" s="58">
      <c r="A152" s="59" t="n"/>
      <c r="B152" s="39" t="n"/>
      <c r="O152" s="59" t="n"/>
      <c r="P152" s="59" t="n"/>
      <c r="Q152" s="12" t="n"/>
      <c r="R152" s="59" t="n"/>
      <c r="U152" s="59" t="n"/>
      <c r="V152" s="59" t="n"/>
      <c r="W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row>
    <row r="153" customFormat="1" s="58">
      <c r="A153" s="59" t="n"/>
      <c r="B153" s="39" t="n"/>
      <c r="O153" s="59" t="n"/>
      <c r="P153" s="59" t="n"/>
      <c r="Q153" s="12" t="n"/>
      <c r="R153" s="59" t="n"/>
      <c r="U153" s="59" t="n"/>
      <c r="V153" s="59" t="n"/>
      <c r="W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row>
    <row r="154" customFormat="1" s="58">
      <c r="A154" s="59" t="n"/>
      <c r="B154" s="39" t="n"/>
      <c r="O154" s="59" t="n"/>
      <c r="P154" s="59" t="n"/>
      <c r="Q154" s="12" t="n"/>
      <c r="R154" s="59" t="n"/>
      <c r="U154" s="59" t="n"/>
      <c r="V154" s="59" t="n"/>
      <c r="W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row>
    <row r="155" customFormat="1" s="58">
      <c r="A155" s="59" t="n"/>
      <c r="B155" s="39" t="n"/>
      <c r="O155" s="59" t="n"/>
      <c r="P155" s="59" t="n"/>
      <c r="Q155" s="12" t="n"/>
      <c r="R155" s="59" t="n"/>
      <c r="U155" s="59" t="n"/>
      <c r="V155" s="59" t="n"/>
      <c r="W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row>
    <row r="156" customFormat="1" s="58">
      <c r="A156" s="59" t="n"/>
      <c r="B156" s="39" t="n"/>
      <c r="O156" s="59" t="n"/>
      <c r="P156" s="59" t="n"/>
      <c r="Q156" s="12" t="n"/>
      <c r="R156" s="59" t="n"/>
      <c r="U156" s="59" t="n"/>
      <c r="V156" s="59" t="n"/>
      <c r="W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row>
    <row r="157" customFormat="1" s="58">
      <c r="A157" s="59" t="n"/>
      <c r="B157" s="39" t="n"/>
      <c r="O157" s="59" t="n"/>
      <c r="P157" s="59" t="n"/>
      <c r="Q157" s="12" t="n"/>
      <c r="R157" s="59" t="n"/>
      <c r="U157" s="59" t="n"/>
      <c r="V157" s="59" t="n"/>
      <c r="W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row>
    <row r="158" customFormat="1" s="58">
      <c r="A158" s="59" t="n"/>
      <c r="B158" s="39" t="n"/>
      <c r="O158" s="59" t="n"/>
      <c r="P158" s="59" t="n"/>
      <c r="Q158" s="12" t="n"/>
      <c r="R158" s="59" t="n"/>
      <c r="U158" s="59" t="n"/>
      <c r="V158" s="59" t="n"/>
      <c r="W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row>
    <row r="159" customFormat="1" s="58">
      <c r="A159" s="59" t="n"/>
      <c r="B159" s="39" t="n"/>
      <c r="O159" s="59" t="n"/>
      <c r="P159" s="59" t="n"/>
      <c r="Q159" s="12" t="n"/>
      <c r="R159" s="59" t="n"/>
      <c r="U159" s="59" t="n"/>
      <c r="V159" s="59" t="n"/>
      <c r="W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row>
    <row r="160" customFormat="1" s="58">
      <c r="A160" s="59" t="n"/>
      <c r="B160" s="39" t="n"/>
      <c r="O160" s="59" t="n"/>
      <c r="P160" s="59" t="n"/>
      <c r="Q160" s="12" t="n"/>
      <c r="R160" s="59" t="n"/>
      <c r="U160" s="59" t="n"/>
      <c r="V160" s="59" t="n"/>
      <c r="W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row>
    <row r="161" customFormat="1" s="58">
      <c r="A161" s="59" t="n"/>
      <c r="B161" s="39" t="n"/>
      <c r="O161" s="59" t="n"/>
      <c r="P161" s="59" t="n"/>
      <c r="Q161" s="12" t="n"/>
      <c r="R161" s="59" t="n"/>
      <c r="U161" s="59" t="n"/>
      <c r="V161" s="59" t="n"/>
      <c r="W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row>
    <row r="162" customFormat="1" s="58">
      <c r="A162" s="59" t="n"/>
      <c r="B162" s="39" t="n"/>
      <c r="O162" s="59" t="n"/>
      <c r="P162" s="59" t="n"/>
      <c r="Q162" s="12" t="n"/>
      <c r="R162" s="59" t="n"/>
      <c r="U162" s="59" t="n"/>
      <c r="V162" s="59" t="n"/>
      <c r="W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row>
    <row r="163" customFormat="1" s="58">
      <c r="A163" s="59" t="n"/>
      <c r="B163" s="39" t="n"/>
      <c r="O163" s="59" t="n"/>
      <c r="P163" s="59" t="n"/>
      <c r="Q163" s="12" t="n"/>
      <c r="R163" s="59" t="n"/>
      <c r="U163" s="59" t="n"/>
      <c r="V163" s="59" t="n"/>
      <c r="W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row>
    <row r="164" customFormat="1" s="58">
      <c r="A164" s="59" t="n"/>
      <c r="B164" s="39" t="n"/>
      <c r="O164" s="59" t="n"/>
      <c r="P164" s="59" t="n"/>
      <c r="Q164" s="12" t="n"/>
      <c r="R164" s="59" t="n"/>
      <c r="U164" s="59" t="n"/>
      <c r="V164" s="59" t="n"/>
      <c r="W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row>
    <row r="165" customFormat="1" s="58">
      <c r="A165" s="59" t="n"/>
      <c r="B165" s="39" t="n"/>
      <c r="O165" s="59" t="n"/>
      <c r="P165" s="59" t="n"/>
      <c r="Q165" s="12" t="n"/>
      <c r="R165" s="59" t="n"/>
      <c r="U165" s="59" t="n"/>
      <c r="V165" s="59" t="n"/>
      <c r="W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row>
    <row r="166" customFormat="1" s="58">
      <c r="A166" s="59" t="n"/>
      <c r="B166" s="39" t="n"/>
      <c r="O166" s="59" t="n"/>
      <c r="P166" s="59" t="n"/>
      <c r="Q166" s="12" t="n"/>
      <c r="R166" s="59" t="n"/>
      <c r="U166" s="59" t="n"/>
      <c r="V166" s="59" t="n"/>
      <c r="W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row>
    <row r="167" customFormat="1" s="58">
      <c r="A167" s="59" t="n"/>
      <c r="B167" s="39" t="n"/>
      <c r="O167" s="59" t="n"/>
      <c r="P167" s="59" t="n"/>
      <c r="Q167" s="12" t="n"/>
      <c r="R167" s="59" t="n"/>
      <c r="U167" s="59" t="n"/>
      <c r="V167" s="59" t="n"/>
      <c r="W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row>
    <row r="168" customFormat="1" s="58">
      <c r="A168" s="59" t="n"/>
      <c r="B168" s="39" t="n"/>
      <c r="O168" s="59" t="n"/>
      <c r="P168" s="59" t="n"/>
      <c r="Q168" s="12" t="n"/>
      <c r="R168" s="59" t="n"/>
      <c r="U168" s="59" t="n"/>
      <c r="V168" s="59" t="n"/>
      <c r="W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row>
    <row r="169" customFormat="1" s="58">
      <c r="A169" s="59" t="n"/>
      <c r="B169" s="39" t="n"/>
      <c r="O169" s="59" t="n"/>
      <c r="P169" s="59" t="n"/>
      <c r="Q169" s="12" t="n"/>
      <c r="R169" s="59" t="n"/>
      <c r="U169" s="59" t="n"/>
      <c r="V169" s="59" t="n"/>
      <c r="W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row>
    <row r="170" customFormat="1" s="58">
      <c r="A170" s="59" t="n"/>
      <c r="B170" s="39" t="n"/>
      <c r="O170" s="59" t="n"/>
      <c r="P170" s="59" t="n"/>
      <c r="Q170" s="12" t="n"/>
      <c r="R170" s="59" t="n"/>
      <c r="U170" s="59" t="n"/>
      <c r="V170" s="59" t="n"/>
      <c r="W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row>
    <row r="171" customFormat="1" s="58">
      <c r="A171" s="59" t="n"/>
      <c r="B171" s="39" t="n"/>
      <c r="O171" s="59" t="n"/>
      <c r="P171" s="59" t="n"/>
      <c r="Q171" s="12" t="n"/>
      <c r="R171" s="59" t="n"/>
      <c r="U171" s="59" t="n"/>
      <c r="V171" s="59" t="n"/>
      <c r="W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row>
    <row r="172" customFormat="1" s="58">
      <c r="A172" s="59" t="n"/>
      <c r="B172" s="39" t="n"/>
      <c r="O172" s="59" t="n"/>
      <c r="P172" s="59" t="n"/>
      <c r="Q172" s="12" t="n"/>
      <c r="R172" s="59" t="n"/>
      <c r="U172" s="59" t="n"/>
      <c r="V172" s="59" t="n"/>
      <c r="W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row>
    <row r="173" customFormat="1" s="58">
      <c r="A173" s="59" t="n"/>
      <c r="B173" s="39" t="n"/>
      <c r="O173" s="59" t="n"/>
      <c r="P173" s="59" t="n"/>
      <c r="Q173" s="12" t="n"/>
      <c r="R173" s="59" t="n"/>
      <c r="U173" s="59" t="n"/>
      <c r="V173" s="59" t="n"/>
      <c r="W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row>
    <row r="174" customFormat="1" s="58">
      <c r="A174" s="59" t="n"/>
      <c r="B174" s="39" t="n"/>
      <c r="O174" s="59" t="n"/>
      <c r="P174" s="59" t="n"/>
      <c r="Q174" s="12" t="n"/>
      <c r="R174" s="59" t="n"/>
      <c r="U174" s="59" t="n"/>
      <c r="V174" s="59" t="n"/>
      <c r="W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row>
    <row r="175" customFormat="1" s="58">
      <c r="A175" s="59" t="n"/>
      <c r="B175" s="39" t="n"/>
      <c r="O175" s="59" t="n"/>
      <c r="P175" s="59" t="n"/>
      <c r="Q175" s="12" t="n"/>
      <c r="R175" s="59" t="n"/>
      <c r="U175" s="59" t="n"/>
      <c r="V175" s="59" t="n"/>
      <c r="W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row>
    <row r="176" customFormat="1" s="58">
      <c r="A176" s="59" t="n"/>
      <c r="B176" s="39" t="n"/>
      <c r="O176" s="59" t="n"/>
      <c r="P176" s="59" t="n"/>
      <c r="Q176" s="12" t="n"/>
      <c r="R176" s="59" t="n"/>
      <c r="U176" s="59" t="n"/>
      <c r="V176" s="59" t="n"/>
      <c r="W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row>
    <row r="177" customFormat="1" s="58">
      <c r="A177" s="59" t="n"/>
      <c r="B177" s="39" t="n"/>
      <c r="O177" s="59" t="n"/>
      <c r="P177" s="59" t="n"/>
      <c r="Q177" s="12" t="n"/>
      <c r="R177" s="59" t="n"/>
      <c r="U177" s="59" t="n"/>
      <c r="V177" s="59" t="n"/>
      <c r="W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row>
    <row r="178" customFormat="1" s="58">
      <c r="A178" s="59" t="n"/>
      <c r="B178" s="39" t="n"/>
      <c r="O178" s="59" t="n"/>
      <c r="P178" s="59" t="n"/>
      <c r="Q178" s="12" t="n"/>
      <c r="R178" s="59" t="n"/>
      <c r="U178" s="59" t="n"/>
      <c r="V178" s="59" t="n"/>
      <c r="W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row>
    <row r="179" customFormat="1" s="58">
      <c r="A179" s="59" t="n"/>
      <c r="B179" s="39" t="n"/>
      <c r="O179" s="59" t="n"/>
      <c r="P179" s="59" t="n"/>
      <c r="Q179" s="12" t="n"/>
      <c r="R179" s="59" t="n"/>
      <c r="U179" s="59" t="n"/>
      <c r="V179" s="59" t="n"/>
      <c r="W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row>
    <row r="180" customFormat="1" s="58">
      <c r="A180" s="59" t="n"/>
      <c r="B180" s="39" t="n"/>
      <c r="O180" s="59" t="n"/>
      <c r="P180" s="59" t="n"/>
      <c r="Q180" s="12" t="n"/>
      <c r="R180" s="59" t="n"/>
      <c r="U180" s="59" t="n"/>
      <c r="V180" s="59" t="n"/>
      <c r="W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row>
    <row r="181" customFormat="1" s="58">
      <c r="A181" s="59" t="n"/>
      <c r="B181" s="39" t="n"/>
      <c r="O181" s="59" t="n"/>
      <c r="P181" s="59" t="n"/>
      <c r="Q181" s="12" t="n"/>
      <c r="R181" s="59" t="n"/>
      <c r="U181" s="59" t="n"/>
      <c r="V181" s="59" t="n"/>
      <c r="W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row>
    <row r="182" customFormat="1" s="58">
      <c r="A182" s="59" t="n"/>
      <c r="B182" s="39" t="n"/>
      <c r="O182" s="59" t="n"/>
      <c r="P182" s="59" t="n"/>
      <c r="Q182" s="12" t="n"/>
      <c r="R182" s="59" t="n"/>
      <c r="U182" s="59" t="n"/>
      <c r="V182" s="59" t="n"/>
      <c r="W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row>
    <row r="183" customFormat="1" s="58">
      <c r="A183" s="59" t="n"/>
      <c r="B183" s="39" t="n"/>
      <c r="O183" s="59" t="n"/>
      <c r="P183" s="59" t="n"/>
      <c r="Q183" s="12" t="n"/>
      <c r="R183" s="59" t="n"/>
      <c r="U183" s="59" t="n"/>
      <c r="V183" s="59" t="n"/>
      <c r="W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row>
    <row r="184" customFormat="1" s="58">
      <c r="A184" s="59" t="n"/>
      <c r="B184" s="39" t="n"/>
      <c r="O184" s="59" t="n"/>
      <c r="P184" s="59" t="n"/>
      <c r="Q184" s="12" t="n"/>
      <c r="R184" s="59" t="n"/>
      <c r="U184" s="59" t="n"/>
      <c r="V184" s="59" t="n"/>
      <c r="W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row>
    <row r="185" customFormat="1" s="58">
      <c r="A185" s="59" t="n"/>
      <c r="B185" s="39" t="n"/>
      <c r="O185" s="59" t="n"/>
      <c r="P185" s="59" t="n"/>
      <c r="Q185" s="12" t="n"/>
      <c r="R185" s="59" t="n"/>
      <c r="U185" s="59" t="n"/>
      <c r="V185" s="59" t="n"/>
      <c r="W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row>
    <row r="186" customFormat="1" s="58">
      <c r="A186" s="59" t="n"/>
      <c r="B186" s="39" t="n"/>
      <c r="O186" s="59" t="n"/>
      <c r="P186" s="59" t="n"/>
      <c r="Q186" s="12" t="n"/>
      <c r="R186" s="59" t="n"/>
      <c r="U186" s="59" t="n"/>
      <c r="V186" s="59" t="n"/>
      <c r="W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row>
    <row r="187" customFormat="1" s="58">
      <c r="A187" s="59" t="n"/>
      <c r="B187" s="39" t="n"/>
      <c r="O187" s="59" t="n"/>
      <c r="P187" s="59" t="n"/>
      <c r="Q187" s="12" t="n"/>
      <c r="R187" s="59" t="n"/>
      <c r="U187" s="59" t="n"/>
      <c r="V187" s="59" t="n"/>
      <c r="W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row>
    <row r="188" customFormat="1" s="58">
      <c r="A188" s="59" t="n"/>
      <c r="B188" s="39" t="n"/>
      <c r="O188" s="59" t="n"/>
      <c r="P188" s="59" t="n"/>
      <c r="Q188" s="12" t="n"/>
      <c r="R188" s="59" t="n"/>
      <c r="U188" s="59" t="n"/>
      <c r="V188" s="59" t="n"/>
      <c r="W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row>
    <row r="189" customFormat="1" s="58">
      <c r="A189" s="59" t="n"/>
      <c r="B189" s="39" t="n"/>
      <c r="O189" s="59" t="n"/>
      <c r="P189" s="59" t="n"/>
      <c r="Q189" s="12" t="n"/>
      <c r="R189" s="59" t="n"/>
      <c r="U189" s="59" t="n"/>
      <c r="V189" s="59" t="n"/>
      <c r="W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row>
    <row r="190" customFormat="1" s="58">
      <c r="A190" s="59" t="n"/>
      <c r="B190" s="39" t="n"/>
      <c r="O190" s="59" t="n"/>
      <c r="P190" s="59" t="n"/>
      <c r="Q190" s="12" t="n"/>
      <c r="R190" s="59" t="n"/>
      <c r="U190" s="59" t="n"/>
      <c r="V190" s="59" t="n"/>
      <c r="W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row>
    <row r="191" customFormat="1" s="58">
      <c r="A191" s="59" t="n"/>
      <c r="B191" s="39" t="n"/>
      <c r="O191" s="59" t="n"/>
      <c r="P191" s="59" t="n"/>
      <c r="Q191" s="12" t="n"/>
      <c r="R191" s="59" t="n"/>
      <c r="U191" s="59" t="n"/>
      <c r="V191" s="59" t="n"/>
      <c r="W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row>
    <row r="192" customFormat="1" s="58">
      <c r="A192" s="59" t="n"/>
      <c r="B192" s="39" t="n"/>
      <c r="O192" s="59" t="n"/>
      <c r="P192" s="59" t="n"/>
      <c r="Q192" s="12" t="n"/>
      <c r="R192" s="59" t="n"/>
      <c r="U192" s="59" t="n"/>
      <c r="V192" s="59" t="n"/>
      <c r="W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row>
    <row r="193" customFormat="1" s="58">
      <c r="A193" s="59" t="n"/>
      <c r="B193" s="39" t="n"/>
      <c r="O193" s="59" t="n"/>
      <c r="P193" s="59" t="n"/>
      <c r="Q193" s="12" t="n"/>
      <c r="R193" s="59" t="n"/>
      <c r="U193" s="59" t="n"/>
      <c r="V193" s="59" t="n"/>
      <c r="W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row>
    <row r="194" customFormat="1" s="58">
      <c r="A194" s="59" t="n"/>
      <c r="B194" s="39" t="n"/>
      <c r="O194" s="59" t="n"/>
      <c r="P194" s="59" t="n"/>
      <c r="Q194" s="12" t="n"/>
      <c r="R194" s="59" t="n"/>
      <c r="U194" s="59" t="n"/>
      <c r="V194" s="59" t="n"/>
      <c r="W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row>
    <row r="195" customFormat="1" s="58">
      <c r="A195" s="59" t="n"/>
      <c r="B195" s="39" t="n"/>
      <c r="O195" s="59" t="n"/>
      <c r="P195" s="59" t="n"/>
      <c r="Q195" s="12" t="n"/>
      <c r="R195" s="59" t="n"/>
      <c r="U195" s="59" t="n"/>
      <c r="V195" s="59" t="n"/>
      <c r="W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row>
    <row r="196" customFormat="1" s="58">
      <c r="A196" s="59" t="n"/>
      <c r="B196" s="39" t="n"/>
      <c r="O196" s="59" t="n"/>
      <c r="P196" s="59" t="n"/>
      <c r="Q196" s="12" t="n"/>
      <c r="R196" s="59" t="n"/>
      <c r="U196" s="59" t="n"/>
      <c r="V196" s="59" t="n"/>
      <c r="W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row>
    <row r="197" customFormat="1" s="58">
      <c r="A197" s="59" t="n"/>
      <c r="B197" s="39" t="n"/>
      <c r="O197" s="59" t="n"/>
      <c r="P197" s="59" t="n"/>
      <c r="Q197" s="12" t="n"/>
      <c r="R197" s="59" t="n"/>
      <c r="U197" s="59" t="n"/>
      <c r="V197" s="59" t="n"/>
      <c r="W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row>
    <row r="198" customFormat="1" s="58">
      <c r="A198" s="59" t="n"/>
      <c r="B198" s="39" t="n"/>
      <c r="O198" s="59" t="n"/>
      <c r="P198" s="59" t="n"/>
      <c r="Q198" s="12" t="n"/>
      <c r="R198" s="59" t="n"/>
      <c r="U198" s="59" t="n"/>
      <c r="V198" s="59" t="n"/>
      <c r="W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row>
    <row r="199" customFormat="1" s="58">
      <c r="A199" s="59" t="n"/>
      <c r="B199" s="39" t="n"/>
      <c r="O199" s="59" t="n"/>
      <c r="P199" s="59" t="n"/>
      <c r="Q199" s="12" t="n"/>
      <c r="R199" s="59" t="n"/>
      <c r="U199" s="59" t="n"/>
      <c r="V199" s="59" t="n"/>
      <c r="W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row>
    <row r="200" customFormat="1" s="58">
      <c r="A200" s="59" t="n"/>
      <c r="B200" s="39" t="n"/>
      <c r="O200" s="59" t="n"/>
      <c r="P200" s="59" t="n"/>
      <c r="Q200" s="12" t="n"/>
      <c r="R200" s="59" t="n"/>
      <c r="U200" s="59" t="n"/>
      <c r="V200" s="59" t="n"/>
      <c r="W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row>
    <row r="201" customFormat="1" s="58">
      <c r="A201" s="59" t="n"/>
      <c r="B201" s="39" t="n"/>
      <c r="O201" s="59" t="n"/>
      <c r="P201" s="59" t="n"/>
      <c r="Q201" s="12" t="n"/>
      <c r="R201" s="59" t="n"/>
      <c r="U201" s="59" t="n"/>
      <c r="V201" s="59" t="n"/>
      <c r="W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row>
    <row r="202" customFormat="1" s="58">
      <c r="A202" s="59" t="n"/>
      <c r="B202" s="39" t="n"/>
      <c r="O202" s="59" t="n"/>
      <c r="P202" s="59" t="n"/>
      <c r="Q202" s="12" t="n"/>
      <c r="R202" s="59" t="n"/>
      <c r="U202" s="59" t="n"/>
      <c r="V202" s="59" t="n"/>
      <c r="W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row>
    <row r="203" customFormat="1" s="58">
      <c r="A203" s="59" t="n"/>
      <c r="B203" s="39" t="n"/>
      <c r="O203" s="59" t="n"/>
      <c r="P203" s="59" t="n"/>
      <c r="Q203" s="12" t="n"/>
      <c r="R203" s="59" t="n"/>
      <c r="U203" s="59" t="n"/>
      <c r="V203" s="59" t="n"/>
      <c r="W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row>
    <row r="204" customFormat="1" s="58">
      <c r="A204" s="59" t="n"/>
      <c r="B204" s="39" t="n"/>
      <c r="O204" s="59" t="n"/>
      <c r="P204" s="59" t="n"/>
      <c r="Q204" s="12" t="n"/>
      <c r="R204" s="59" t="n"/>
      <c r="U204" s="59" t="n"/>
      <c r="V204" s="59" t="n"/>
      <c r="W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row>
    <row r="205" customFormat="1" s="58">
      <c r="A205" s="59" t="n"/>
      <c r="B205" s="39" t="n"/>
      <c r="O205" s="59" t="n"/>
      <c r="P205" s="59" t="n"/>
      <c r="Q205" s="12" t="n"/>
      <c r="R205" s="59" t="n"/>
      <c r="U205" s="59" t="n"/>
      <c r="V205" s="59" t="n"/>
      <c r="W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row>
    <row r="206" customFormat="1" s="58">
      <c r="A206" s="59" t="n"/>
      <c r="B206" s="39" t="n"/>
      <c r="O206" s="59" t="n"/>
      <c r="P206" s="59" t="n"/>
      <c r="Q206" s="12" t="n"/>
      <c r="R206" s="59" t="n"/>
      <c r="U206" s="59" t="n"/>
      <c r="V206" s="59" t="n"/>
      <c r="W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row>
    <row r="207" customFormat="1" s="58">
      <c r="A207" s="59" t="n"/>
      <c r="B207" s="39" t="n"/>
      <c r="O207" s="59" t="n"/>
      <c r="P207" s="59" t="n"/>
      <c r="Q207" s="12" t="n"/>
      <c r="R207" s="59" t="n"/>
      <c r="U207" s="59" t="n"/>
      <c r="V207" s="59" t="n"/>
      <c r="W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row>
    <row r="208" customFormat="1" s="58">
      <c r="A208" s="59" t="n"/>
      <c r="B208" s="39" t="n"/>
      <c r="O208" s="59" t="n"/>
      <c r="P208" s="59" t="n"/>
      <c r="Q208" s="12" t="n"/>
      <c r="R208" s="59" t="n"/>
      <c r="U208" s="59" t="n"/>
      <c r="V208" s="59" t="n"/>
      <c r="W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row>
    <row r="209" customFormat="1" s="58">
      <c r="A209" s="59" t="n"/>
      <c r="B209" s="39" t="n"/>
      <c r="O209" s="59" t="n"/>
      <c r="P209" s="59" t="n"/>
      <c r="Q209" s="12" t="n"/>
      <c r="R209" s="59" t="n"/>
      <c r="U209" s="59" t="n"/>
      <c r="V209" s="59" t="n"/>
      <c r="W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row>
    <row r="210" customFormat="1" s="58">
      <c r="A210" s="59" t="n"/>
      <c r="B210" s="39" t="n"/>
      <c r="O210" s="59" t="n"/>
      <c r="P210" s="59" t="n"/>
      <c r="Q210" s="12" t="n"/>
      <c r="R210" s="59" t="n"/>
      <c r="U210" s="59" t="n"/>
      <c r="V210" s="59" t="n"/>
      <c r="W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row>
    <row r="211" customFormat="1" s="58">
      <c r="A211" s="59" t="n"/>
      <c r="B211" s="39" t="n"/>
      <c r="O211" s="59" t="n"/>
      <c r="P211" s="59" t="n"/>
      <c r="Q211" s="12" t="n"/>
      <c r="R211" s="59" t="n"/>
      <c r="U211" s="59" t="n"/>
      <c r="V211" s="59" t="n"/>
      <c r="W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row>
    <row r="212" customFormat="1" s="58">
      <c r="A212" s="59" t="n"/>
      <c r="B212" s="39" t="n"/>
      <c r="O212" s="59" t="n"/>
      <c r="P212" s="59" t="n"/>
      <c r="Q212" s="12" t="n"/>
      <c r="R212" s="59" t="n"/>
      <c r="U212" s="59" t="n"/>
      <c r="V212" s="59" t="n"/>
      <c r="W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row>
    <row r="213" customFormat="1" s="58">
      <c r="A213" s="59" t="n"/>
      <c r="B213" s="39" t="n"/>
      <c r="O213" s="59" t="n"/>
      <c r="P213" s="59" t="n"/>
      <c r="Q213" s="12" t="n"/>
      <c r="R213" s="59" t="n"/>
      <c r="U213" s="59" t="n"/>
      <c r="V213" s="59" t="n"/>
      <c r="W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row>
    <row r="214" customFormat="1" s="58">
      <c r="A214" s="59" t="n"/>
      <c r="B214" s="39" t="n"/>
      <c r="O214" s="59" t="n"/>
      <c r="P214" s="59" t="n"/>
      <c r="Q214" s="12" t="n"/>
      <c r="R214" s="59" t="n"/>
      <c r="U214" s="59" t="n"/>
      <c r="V214" s="59" t="n"/>
      <c r="W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row>
    <row r="215" customFormat="1" s="58">
      <c r="A215" s="59" t="n"/>
      <c r="B215" s="39" t="n"/>
      <c r="O215" s="59" t="n"/>
      <c r="P215" s="59" t="n"/>
      <c r="Q215" s="12" t="n"/>
      <c r="R215" s="59" t="n"/>
      <c r="U215" s="59" t="n"/>
      <c r="V215" s="59" t="n"/>
      <c r="W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row>
    <row r="216" customFormat="1" s="58">
      <c r="A216" s="59" t="n"/>
      <c r="B216" s="39" t="n"/>
      <c r="O216" s="59" t="n"/>
      <c r="P216" s="59" t="n"/>
      <c r="Q216" s="12" t="n"/>
      <c r="R216" s="59" t="n"/>
      <c r="U216" s="59" t="n"/>
      <c r="V216" s="59" t="n"/>
      <c r="W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row>
    <row r="217" customFormat="1" s="58">
      <c r="A217" s="59" t="n"/>
      <c r="B217" s="39" t="n"/>
      <c r="O217" s="59" t="n"/>
      <c r="P217" s="59" t="n"/>
      <c r="Q217" s="12" t="n"/>
      <c r="R217" s="59" t="n"/>
      <c r="U217" s="59" t="n"/>
      <c r="V217" s="59" t="n"/>
      <c r="W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row>
    <row r="218" customFormat="1" s="58">
      <c r="A218" s="59" t="n"/>
      <c r="B218" s="39" t="n"/>
      <c r="O218" s="59" t="n"/>
      <c r="P218" s="59" t="n"/>
      <c r="Q218" s="12" t="n"/>
      <c r="R218" s="59" t="n"/>
      <c r="U218" s="59" t="n"/>
      <c r="V218" s="59" t="n"/>
      <c r="W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row>
    <row r="219" customFormat="1" s="58">
      <c r="A219" s="59" t="n"/>
      <c r="B219" s="39" t="n"/>
      <c r="O219" s="59" t="n"/>
      <c r="P219" s="59" t="n"/>
      <c r="Q219" s="12" t="n"/>
      <c r="R219" s="59" t="n"/>
      <c r="U219" s="59" t="n"/>
      <c r="V219" s="59" t="n"/>
      <c r="W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row>
    <row r="220" customFormat="1" s="58">
      <c r="A220" s="59" t="n"/>
      <c r="B220" s="39" t="n"/>
      <c r="O220" s="59" t="n"/>
      <c r="P220" s="59" t="n"/>
      <c r="Q220" s="12" t="n"/>
      <c r="R220" s="59" t="n"/>
      <c r="U220" s="59" t="n"/>
      <c r="V220" s="59" t="n"/>
      <c r="W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row>
    <row r="221" customFormat="1" s="58">
      <c r="A221" s="59" t="n"/>
      <c r="B221" s="39" t="n"/>
      <c r="O221" s="59" t="n"/>
      <c r="P221" s="59" t="n"/>
      <c r="Q221" s="12" t="n"/>
      <c r="R221" s="59" t="n"/>
      <c r="U221" s="59" t="n"/>
      <c r="V221" s="59" t="n"/>
      <c r="W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row>
    <row r="222" customFormat="1" s="58">
      <c r="A222" s="59" t="n"/>
      <c r="B222" s="39" t="n"/>
      <c r="O222" s="59" t="n"/>
      <c r="P222" s="59" t="n"/>
      <c r="Q222" s="12" t="n"/>
      <c r="R222" s="59" t="n"/>
      <c r="U222" s="59" t="n"/>
      <c r="V222" s="59" t="n"/>
      <c r="W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row>
    <row r="223" customFormat="1" s="58">
      <c r="A223" s="59" t="n"/>
      <c r="B223" s="39" t="n"/>
      <c r="O223" s="59" t="n"/>
      <c r="P223" s="59" t="n"/>
      <c r="Q223" s="12" t="n"/>
      <c r="R223" s="59" t="n"/>
      <c r="U223" s="59" t="n"/>
      <c r="V223" s="59" t="n"/>
      <c r="W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row>
    <row r="224" customFormat="1" s="58">
      <c r="A224" s="59" t="n"/>
      <c r="B224" s="39" t="n"/>
      <c r="O224" s="59" t="n"/>
      <c r="P224" s="59" t="n"/>
      <c r="Q224" s="12" t="n"/>
      <c r="R224" s="59" t="n"/>
      <c r="U224" s="59" t="n"/>
      <c r="V224" s="59" t="n"/>
      <c r="W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row>
    <row r="225" customFormat="1" s="58">
      <c r="A225" s="59" t="n"/>
      <c r="B225" s="39" t="n"/>
      <c r="O225" s="59" t="n"/>
      <c r="P225" s="59" t="n"/>
      <c r="Q225" s="12" t="n"/>
      <c r="R225" s="59" t="n"/>
      <c r="U225" s="59" t="n"/>
      <c r="V225" s="59" t="n"/>
      <c r="W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row>
    <row r="226" customFormat="1" s="58">
      <c r="A226" s="59" t="n"/>
      <c r="B226" s="39" t="n"/>
      <c r="O226" s="59" t="n"/>
      <c r="P226" s="59" t="n"/>
      <c r="Q226" s="12" t="n"/>
      <c r="R226" s="59" t="n"/>
      <c r="U226" s="59" t="n"/>
      <c r="V226" s="59" t="n"/>
      <c r="W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row>
    <row r="227" customFormat="1" s="58">
      <c r="A227" s="59" t="n"/>
      <c r="B227" s="39" t="n"/>
      <c r="O227" s="59" t="n"/>
      <c r="P227" s="59" t="n"/>
      <c r="Q227" s="12" t="n"/>
      <c r="R227" s="59" t="n"/>
      <c r="U227" s="59" t="n"/>
      <c r="V227" s="59" t="n"/>
      <c r="W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row>
    <row r="228" customFormat="1" s="58">
      <c r="A228" s="59" t="n"/>
      <c r="B228" s="39" t="n"/>
      <c r="O228" s="59" t="n"/>
      <c r="P228" s="59" t="n"/>
      <c r="Q228" s="12" t="n"/>
      <c r="R228" s="59" t="n"/>
      <c r="U228" s="59" t="n"/>
      <c r="V228" s="59" t="n"/>
      <c r="W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row>
    <row r="229" customFormat="1" s="58">
      <c r="A229" s="59" t="n"/>
      <c r="B229" s="39" t="n"/>
      <c r="O229" s="59" t="n"/>
      <c r="P229" s="59" t="n"/>
      <c r="Q229" s="12" t="n"/>
      <c r="R229" s="59" t="n"/>
      <c r="U229" s="59" t="n"/>
      <c r="V229" s="59" t="n"/>
      <c r="W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row>
    <row r="230" customFormat="1" s="58">
      <c r="A230" s="59" t="n"/>
      <c r="B230" s="39" t="n"/>
      <c r="O230" s="59" t="n"/>
      <c r="P230" s="59" t="n"/>
      <c r="Q230" s="12" t="n"/>
      <c r="R230" s="59" t="n"/>
      <c r="U230" s="59" t="n"/>
      <c r="V230" s="59" t="n"/>
      <c r="W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row>
    <row r="231" customFormat="1" s="58">
      <c r="A231" s="59" t="n"/>
      <c r="B231" s="39" t="n"/>
      <c r="O231" s="59" t="n"/>
      <c r="P231" s="59" t="n"/>
      <c r="Q231" s="12" t="n"/>
      <c r="R231" s="59" t="n"/>
      <c r="U231" s="59" t="n"/>
      <c r="V231" s="59" t="n"/>
      <c r="W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row>
    <row r="232" customFormat="1" s="58">
      <c r="A232" s="59" t="n"/>
      <c r="B232" s="39" t="n"/>
      <c r="O232" s="59" t="n"/>
      <c r="P232" s="59" t="n"/>
      <c r="Q232" s="12" t="n"/>
      <c r="R232" s="59" t="n"/>
      <c r="U232" s="59" t="n"/>
      <c r="V232" s="59" t="n"/>
      <c r="W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row>
    <row r="233" customFormat="1" s="58">
      <c r="A233" s="59" t="n"/>
      <c r="B233" s="39" t="n"/>
      <c r="O233" s="59" t="n"/>
      <c r="P233" s="59" t="n"/>
      <c r="Q233" s="12" t="n"/>
      <c r="R233" s="59" t="n"/>
      <c r="U233" s="59" t="n"/>
      <c r="V233" s="59" t="n"/>
      <c r="W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row>
    <row r="234" customFormat="1" s="58">
      <c r="A234" s="59" t="n"/>
      <c r="B234" s="39" t="n"/>
      <c r="O234" s="59" t="n"/>
      <c r="P234" s="59" t="n"/>
      <c r="Q234" s="12" t="n"/>
      <c r="R234" s="59" t="n"/>
      <c r="U234" s="59" t="n"/>
      <c r="V234" s="59" t="n"/>
      <c r="W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row>
    <row r="235" customFormat="1" s="58">
      <c r="A235" s="59" t="n"/>
      <c r="B235" s="39" t="n"/>
      <c r="O235" s="59" t="n"/>
      <c r="P235" s="59" t="n"/>
      <c r="Q235" s="12" t="n"/>
      <c r="R235" s="59" t="n"/>
      <c r="U235" s="59" t="n"/>
      <c r="V235" s="59" t="n"/>
      <c r="W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row>
    <row r="236" customFormat="1" s="58">
      <c r="A236" s="59" t="n"/>
      <c r="B236" s="39" t="n"/>
      <c r="O236" s="59" t="n"/>
      <c r="P236" s="59" t="n"/>
      <c r="Q236" s="12" t="n"/>
      <c r="R236" s="59" t="n"/>
      <c r="U236" s="59" t="n"/>
      <c r="V236" s="59" t="n"/>
      <c r="W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row>
    <row r="237" customFormat="1" s="58">
      <c r="A237" s="59" t="n"/>
      <c r="B237" s="39" t="n"/>
      <c r="O237" s="59" t="n"/>
      <c r="P237" s="59" t="n"/>
      <c r="Q237" s="12" t="n"/>
      <c r="R237" s="59" t="n"/>
      <c r="U237" s="59" t="n"/>
      <c r="V237" s="59" t="n"/>
      <c r="W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row>
    <row r="238" customFormat="1" s="58">
      <c r="A238" s="59" t="n"/>
      <c r="B238" s="39" t="n"/>
      <c r="O238" s="59" t="n"/>
      <c r="P238" s="59" t="n"/>
      <c r="Q238" s="12" t="n"/>
      <c r="R238" s="59" t="n"/>
      <c r="U238" s="59" t="n"/>
      <c r="V238" s="59" t="n"/>
      <c r="W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row>
    <row r="239" customFormat="1" s="58">
      <c r="A239" s="59" t="n"/>
      <c r="B239" s="39" t="n"/>
      <c r="O239" s="59" t="n"/>
      <c r="P239" s="59" t="n"/>
      <c r="Q239" s="12" t="n"/>
      <c r="R239" s="59" t="n"/>
      <c r="U239" s="59" t="n"/>
      <c r="V239" s="59" t="n"/>
      <c r="W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row>
    <row r="240" customFormat="1" s="58">
      <c r="A240" s="59" t="n"/>
      <c r="B240" s="39" t="n"/>
      <c r="O240" s="59" t="n"/>
      <c r="P240" s="59" t="n"/>
      <c r="Q240" s="12" t="n"/>
      <c r="R240" s="59" t="n"/>
      <c r="U240" s="59" t="n"/>
      <c r="V240" s="59" t="n"/>
      <c r="W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row>
    <row r="241" customFormat="1" s="58">
      <c r="A241" s="59" t="n"/>
      <c r="B241" s="39" t="n"/>
      <c r="O241" s="59" t="n"/>
      <c r="P241" s="59" t="n"/>
      <c r="Q241" s="12" t="n"/>
      <c r="R241" s="59" t="n"/>
      <c r="U241" s="59" t="n"/>
      <c r="V241" s="59" t="n"/>
      <c r="W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row>
    <row r="242" customFormat="1" s="58">
      <c r="A242" s="59" t="n"/>
      <c r="B242" s="39" t="n"/>
      <c r="O242" s="59" t="n"/>
      <c r="P242" s="59" t="n"/>
      <c r="Q242" s="12" t="n"/>
      <c r="R242" s="59" t="n"/>
      <c r="U242" s="59" t="n"/>
      <c r="V242" s="59" t="n"/>
      <c r="W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row>
    <row r="243" customFormat="1" s="58">
      <c r="A243" s="59" t="n"/>
      <c r="B243" s="39" t="n"/>
      <c r="O243" s="59" t="n"/>
      <c r="P243" s="59" t="n"/>
      <c r="Q243" s="12" t="n"/>
      <c r="R243" s="59" t="n"/>
      <c r="U243" s="59" t="n"/>
      <c r="V243" s="59" t="n"/>
      <c r="W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row>
    <row r="244" customFormat="1" s="58">
      <c r="A244" s="59" t="n"/>
      <c r="B244" s="39" t="n"/>
      <c r="O244" s="59" t="n"/>
      <c r="P244" s="59" t="n"/>
      <c r="Q244" s="12" t="n"/>
      <c r="R244" s="59" t="n"/>
      <c r="U244" s="59" t="n"/>
      <c r="V244" s="59" t="n"/>
      <c r="W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row>
    <row r="245" customFormat="1" s="58">
      <c r="A245" s="59" t="n"/>
      <c r="B245" s="39" t="n"/>
      <c r="O245" s="59" t="n"/>
      <c r="P245" s="59" t="n"/>
      <c r="Q245" s="12" t="n"/>
      <c r="R245" s="59" t="n"/>
      <c r="U245" s="59" t="n"/>
      <c r="V245" s="59" t="n"/>
      <c r="W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row>
    <row r="246" customFormat="1" s="58">
      <c r="A246" s="59" t="n"/>
      <c r="B246" s="39" t="n"/>
      <c r="O246" s="59" t="n"/>
      <c r="P246" s="59" t="n"/>
      <c r="Q246" s="12" t="n"/>
      <c r="R246" s="59" t="n"/>
      <c r="U246" s="59" t="n"/>
      <c r="V246" s="59" t="n"/>
      <c r="W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row>
    <row r="247" customFormat="1" s="58">
      <c r="A247" s="59" t="n"/>
      <c r="B247" s="39" t="n"/>
      <c r="O247" s="59" t="n"/>
      <c r="P247" s="59" t="n"/>
      <c r="Q247" s="12" t="n"/>
      <c r="R247" s="59" t="n"/>
      <c r="U247" s="59" t="n"/>
      <c r="V247" s="59" t="n"/>
      <c r="W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row>
    <row r="248" customFormat="1" s="58">
      <c r="A248" s="59" t="n"/>
      <c r="B248" s="39" t="n"/>
      <c r="O248" s="59" t="n"/>
      <c r="P248" s="59" t="n"/>
      <c r="Q248" s="12" t="n"/>
      <c r="R248" s="59" t="n"/>
      <c r="U248" s="59" t="n"/>
      <c r="V248" s="59" t="n"/>
      <c r="W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row>
    <row r="249" customFormat="1" s="58">
      <c r="A249" s="59" t="n"/>
      <c r="B249" s="39" t="n"/>
      <c r="O249" s="59" t="n"/>
      <c r="P249" s="59" t="n"/>
      <c r="Q249" s="12" t="n"/>
      <c r="R249" s="59" t="n"/>
      <c r="U249" s="59" t="n"/>
      <c r="V249" s="59" t="n"/>
      <c r="W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row>
    <row r="250" customFormat="1" s="58">
      <c r="A250" s="59" t="n"/>
      <c r="B250" s="39" t="n"/>
      <c r="O250" s="59" t="n"/>
      <c r="P250" s="59" t="n"/>
      <c r="Q250" s="12" t="n"/>
      <c r="R250" s="59" t="n"/>
      <c r="U250" s="59" t="n"/>
      <c r="V250" s="59" t="n"/>
      <c r="W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row>
    <row r="251" customFormat="1" s="58">
      <c r="A251" s="59" t="n"/>
      <c r="B251" s="39" t="n"/>
      <c r="O251" s="59" t="n"/>
      <c r="P251" s="59" t="n"/>
      <c r="Q251" s="12" t="n"/>
      <c r="R251" s="59" t="n"/>
      <c r="U251" s="59" t="n"/>
      <c r="V251" s="59" t="n"/>
      <c r="W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row>
    <row r="252" customFormat="1" s="58">
      <c r="A252" s="59" t="n"/>
      <c r="B252" s="39" t="n"/>
      <c r="O252" s="59" t="n"/>
      <c r="P252" s="59" t="n"/>
      <c r="Q252" s="12" t="n"/>
      <c r="R252" s="59" t="n"/>
      <c r="U252" s="59" t="n"/>
      <c r="V252" s="59" t="n"/>
      <c r="W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row>
    <row r="253" customFormat="1" s="58">
      <c r="A253" s="59" t="n"/>
      <c r="B253" s="39" t="n"/>
      <c r="O253" s="59" t="n"/>
      <c r="P253" s="59" t="n"/>
      <c r="Q253" s="12" t="n"/>
      <c r="R253" s="59" t="n"/>
      <c r="U253" s="59" t="n"/>
      <c r="V253" s="59" t="n"/>
      <c r="W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row>
    <row r="254" customFormat="1" s="58">
      <c r="A254" s="59" t="n"/>
      <c r="B254" s="39" t="n"/>
      <c r="O254" s="59" t="n"/>
      <c r="P254" s="59" t="n"/>
      <c r="Q254" s="12" t="n"/>
      <c r="R254" s="59" t="n"/>
      <c r="U254" s="59" t="n"/>
      <c r="V254" s="59" t="n"/>
      <c r="W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row>
    <row r="255" customFormat="1" s="58">
      <c r="A255" s="59" t="n"/>
      <c r="B255" s="39" t="n"/>
      <c r="O255" s="59" t="n"/>
      <c r="P255" s="59" t="n"/>
      <c r="Q255" s="12" t="n"/>
      <c r="R255" s="59" t="n"/>
      <c r="U255" s="59" t="n"/>
      <c r="V255" s="59" t="n"/>
      <c r="W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row>
    <row r="256" customFormat="1" s="58">
      <c r="A256" s="59" t="n"/>
      <c r="B256" s="39" t="n"/>
      <c r="O256" s="59" t="n"/>
      <c r="P256" s="59" t="n"/>
      <c r="Q256" s="12" t="n"/>
      <c r="R256" s="59" t="n"/>
      <c r="U256" s="59" t="n"/>
      <c r="V256" s="59" t="n"/>
      <c r="W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row>
    <row r="257" customFormat="1" s="58">
      <c r="A257" s="59" t="n"/>
      <c r="B257" s="39" t="n"/>
      <c r="O257" s="59" t="n"/>
      <c r="P257" s="59" t="n"/>
      <c r="Q257" s="12" t="n"/>
      <c r="R257" s="59" t="n"/>
      <c r="U257" s="59" t="n"/>
      <c r="V257" s="59" t="n"/>
      <c r="W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row>
    <row r="258" customFormat="1" s="58">
      <c r="A258" s="59" t="n"/>
      <c r="B258" s="39" t="n"/>
      <c r="O258" s="59" t="n"/>
      <c r="P258" s="59" t="n"/>
      <c r="Q258" s="12" t="n"/>
      <c r="R258" s="59" t="n"/>
      <c r="U258" s="59" t="n"/>
      <c r="V258" s="59" t="n"/>
      <c r="W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row>
    <row r="259" customFormat="1" s="58">
      <c r="A259" s="59" t="n"/>
      <c r="B259" s="39" t="n"/>
      <c r="O259" s="59" t="n"/>
      <c r="P259" s="59" t="n"/>
      <c r="Q259" s="12" t="n"/>
      <c r="R259" s="59" t="n"/>
      <c r="U259" s="59" t="n"/>
      <c r="V259" s="59" t="n"/>
      <c r="W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row>
    <row r="260" customFormat="1" s="58">
      <c r="A260" s="59" t="n"/>
      <c r="B260" s="39" t="n"/>
      <c r="O260" s="59" t="n"/>
      <c r="P260" s="59" t="n"/>
      <c r="Q260" s="12" t="n"/>
      <c r="R260" s="59" t="n"/>
      <c r="U260" s="59" t="n"/>
      <c r="V260" s="59" t="n"/>
      <c r="W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row>
    <row r="261" customFormat="1" s="58">
      <c r="A261" s="59" t="n"/>
      <c r="B261" s="39" t="n"/>
      <c r="O261" s="59" t="n"/>
      <c r="P261" s="59" t="n"/>
      <c r="Q261" s="12" t="n"/>
      <c r="R261" s="59" t="n"/>
      <c r="U261" s="59" t="n"/>
      <c r="V261" s="59" t="n"/>
      <c r="W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row>
    <row r="262" customFormat="1" s="58">
      <c r="A262" s="59" t="n"/>
      <c r="B262" s="39" t="n"/>
      <c r="O262" s="59" t="n"/>
      <c r="P262" s="59" t="n"/>
      <c r="Q262" s="12" t="n"/>
      <c r="R262" s="59" t="n"/>
      <c r="U262" s="59" t="n"/>
      <c r="V262" s="59" t="n"/>
      <c r="W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row>
    <row r="263" customFormat="1" s="58">
      <c r="A263" s="59" t="n"/>
      <c r="B263" s="39" t="n"/>
      <c r="O263" s="59" t="n"/>
      <c r="P263" s="59" t="n"/>
      <c r="Q263" s="12" t="n"/>
      <c r="R263" s="59" t="n"/>
      <c r="U263" s="59" t="n"/>
      <c r="V263" s="59" t="n"/>
      <c r="W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row>
    <row r="264" customFormat="1" s="58">
      <c r="A264" s="59" t="n"/>
      <c r="B264" s="39" t="n"/>
      <c r="O264" s="59" t="n"/>
      <c r="P264" s="59" t="n"/>
      <c r="Q264" s="12" t="n"/>
      <c r="R264" s="59" t="n"/>
      <c r="U264" s="59" t="n"/>
      <c r="V264" s="59" t="n"/>
      <c r="W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row>
    <row r="265" customFormat="1" s="58">
      <c r="A265" s="59" t="n"/>
      <c r="B265" s="39" t="n"/>
      <c r="O265" s="59" t="n"/>
      <c r="P265" s="59" t="n"/>
      <c r="Q265" s="12" t="n"/>
      <c r="R265" s="59" t="n"/>
      <c r="U265" s="59" t="n"/>
      <c r="V265" s="59" t="n"/>
      <c r="W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row>
    <row r="266" customFormat="1" s="58">
      <c r="A266" s="59" t="n"/>
      <c r="B266" s="39" t="n"/>
      <c r="O266" s="59" t="n"/>
      <c r="P266" s="59" t="n"/>
      <c r="Q266" s="12" t="n"/>
      <c r="R266" s="59" t="n"/>
      <c r="U266" s="59" t="n"/>
      <c r="V266" s="59" t="n"/>
      <c r="W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row>
    <row r="267" customFormat="1" s="58">
      <c r="A267" s="59" t="n"/>
      <c r="B267" s="39" t="n"/>
      <c r="O267" s="59" t="n"/>
      <c r="P267" s="59" t="n"/>
      <c r="Q267" s="12" t="n"/>
      <c r="R267" s="59" t="n"/>
      <c r="U267" s="59" t="n"/>
      <c r="V267" s="59" t="n"/>
      <c r="W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row>
    <row r="268" customFormat="1" s="58">
      <c r="A268" s="59" t="n"/>
      <c r="B268" s="39" t="n"/>
      <c r="O268" s="59" t="n"/>
      <c r="P268" s="59" t="n"/>
      <c r="Q268" s="12" t="n"/>
      <c r="R268" s="59" t="n"/>
      <c r="U268" s="59" t="n"/>
      <c r="V268" s="59" t="n"/>
      <c r="W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row>
    <row r="269" customFormat="1" s="58">
      <c r="A269" s="59" t="n"/>
      <c r="B269" s="39" t="n"/>
      <c r="O269" s="59" t="n"/>
      <c r="P269" s="59" t="n"/>
      <c r="Q269" s="12" t="n"/>
      <c r="R269" s="59" t="n"/>
      <c r="U269" s="59" t="n"/>
      <c r="V269" s="59" t="n"/>
      <c r="W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row>
    <row r="270" customFormat="1" s="58">
      <c r="A270" s="59" t="n"/>
      <c r="B270" s="39" t="n"/>
      <c r="O270" s="59" t="n"/>
      <c r="P270" s="59" t="n"/>
      <c r="Q270" s="12" t="n"/>
      <c r="R270" s="59" t="n"/>
      <c r="U270" s="59" t="n"/>
      <c r="V270" s="59" t="n"/>
      <c r="W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row>
    <row r="271" customFormat="1" s="58">
      <c r="A271" s="59" t="n"/>
      <c r="B271" s="39" t="n"/>
      <c r="O271" s="59" t="n"/>
      <c r="P271" s="59" t="n"/>
      <c r="Q271" s="12" t="n"/>
      <c r="R271" s="59" t="n"/>
      <c r="U271" s="59" t="n"/>
      <c r="V271" s="59" t="n"/>
      <c r="W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row>
    <row r="272" customFormat="1" s="58">
      <c r="A272" s="59" t="n"/>
      <c r="B272" s="39" t="n"/>
      <c r="O272" s="59" t="n"/>
      <c r="P272" s="59" t="n"/>
      <c r="Q272" s="12" t="n"/>
      <c r="R272" s="59" t="n"/>
      <c r="U272" s="59" t="n"/>
      <c r="V272" s="59" t="n"/>
      <c r="W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row>
    <row r="273" customFormat="1" s="58">
      <c r="A273" s="59" t="n"/>
      <c r="B273" s="39" t="n"/>
      <c r="O273" s="59" t="n"/>
      <c r="P273" s="59" t="n"/>
      <c r="Q273" s="12" t="n"/>
      <c r="R273" s="59" t="n"/>
      <c r="U273" s="59" t="n"/>
      <c r="V273" s="59" t="n"/>
      <c r="W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row>
    <row r="274" customFormat="1" s="58">
      <c r="A274" s="59" t="n"/>
      <c r="B274" s="39" t="n"/>
      <c r="O274" s="59" t="n"/>
      <c r="P274" s="59" t="n"/>
      <c r="Q274" s="12" t="n"/>
      <c r="R274" s="59" t="n"/>
      <c r="U274" s="59" t="n"/>
      <c r="V274" s="59" t="n"/>
      <c r="W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row>
    <row r="275" customFormat="1" s="58">
      <c r="A275" s="59" t="n"/>
      <c r="B275" s="39" t="n"/>
      <c r="O275" s="59" t="n"/>
      <c r="P275" s="59" t="n"/>
      <c r="Q275" s="12" t="n"/>
      <c r="R275" s="59" t="n"/>
      <c r="U275" s="59" t="n"/>
      <c r="V275" s="59" t="n"/>
      <c r="W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row>
    <row r="276" customFormat="1" s="58">
      <c r="A276" s="59" t="n"/>
      <c r="B276" s="39" t="n"/>
      <c r="O276" s="59" t="n"/>
      <c r="P276" s="59" t="n"/>
      <c r="Q276" s="12" t="n"/>
      <c r="R276" s="59" t="n"/>
      <c r="U276" s="59" t="n"/>
      <c r="V276" s="59" t="n"/>
      <c r="W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row>
    <row r="277" customFormat="1" s="58">
      <c r="A277" s="59" t="n"/>
      <c r="B277" s="39" t="n"/>
      <c r="O277" s="59" t="n"/>
      <c r="P277" s="59" t="n"/>
      <c r="Q277" s="12" t="n"/>
      <c r="R277" s="59" t="n"/>
      <c r="U277" s="59" t="n"/>
      <c r="V277" s="59" t="n"/>
      <c r="W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row>
    <row r="278" customFormat="1" s="58">
      <c r="A278" s="59" t="n"/>
      <c r="B278" s="39" t="n"/>
      <c r="O278" s="59" t="n"/>
      <c r="P278" s="59" t="n"/>
      <c r="Q278" s="12" t="n"/>
      <c r="R278" s="59" t="n"/>
      <c r="U278" s="59" t="n"/>
      <c r="V278" s="59" t="n"/>
      <c r="W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row>
  </sheetData>
  <sheetProtection selectLockedCells="1" selectUnlockedCells="0" algorithmName="SHA-512" sheet="1" objects="1" insertRows="1" insertHyperlinks="1" autoFilter="1" scenarios="1" formatColumns="1" deleteColumns="1" insertColumns="1" pivotTables="1" deleteRows="1" formatCells="1" saltValue="o8PLZbBxWmms6WN2c7TOsg==" formatRows="1" sort="1" spinCount="100000" hashValue="qicpwTTb/FVz5SdSYgYtEucQNSwN6IUNuJSu9R2XT1bXSfiUlXH349Zeo8EapF7qAQeqCsTgZ4qSRvpqDDonBw=="/>
  <autoFilter ref="B18:AJ70"/>
  <mergeCells count="14">
    <mergeCell ref="D8:E8"/>
    <mergeCell ref="D6:E6"/>
    <mergeCell ref="AH17:AI17"/>
    <mergeCell ref="D7:E7"/>
    <mergeCell ref="D10:E10"/>
    <mergeCell ref="J17:M17"/>
    <mergeCell ref="D13:E13"/>
    <mergeCell ref="D11:E11"/>
    <mergeCell ref="D5:E5"/>
    <mergeCell ref="W17:Z17"/>
    <mergeCell ref="D4:E4"/>
    <mergeCell ref="D9:E9"/>
    <mergeCell ref="D12:E12"/>
    <mergeCell ref="H17:I17"/>
  </mergeCells>
  <conditionalFormatting sqref="D13:E13">
    <cfRule type="expression" priority="1" dxfId="2">
      <formula>"Yes"</formula>
    </cfRule>
  </conditionalFormatting>
  <dataValidations count="3">
    <dataValidation sqref="AD69" showDropDown="0" showInputMessage="1" showErrorMessage="1" allowBlank="1" type="list">
      <formula1>"[CE or MR], Cost Estimation, Market Response"</formula1>
    </dataValidation>
    <dataValidation sqref="C19:C68" showDropDown="0" showInputMessage="1" showErrorMessage="1" allowBlank="1" type="list">
      <formula1>AssetCat</formula1>
    </dataValidation>
    <dataValidation sqref="AI69" showDropDown="0" showInputMessage="1" showErrorMessage="1" allowBlank="1" type="list">
      <formula1>"[drop down],Yes"</formula1>
    </dataValidation>
  </dataValidations>
  <pageMargins left="0.7" right="0.7" top="0.75" bottom="0.75" header="0.3" footer="0.3"/>
  <pageSetup orientation="landscape" paperSize="9"/>
</worksheet>
</file>

<file path=xl/worksheets/sheet4.xml><?xml version="1.0" encoding="utf-8"?>
<worksheet xmlns="http://schemas.openxmlformats.org/spreadsheetml/2006/main">
  <sheetPr>
    <tabColor rgb="FF00B050"/>
    <outlinePr summaryBelow="1" summaryRight="1"/>
    <pageSetUpPr/>
  </sheetPr>
  <dimension ref="A2:EW278"/>
  <sheetViews>
    <sheetView tabSelected="1" defaultGridColor="0" colorId="9" zoomScale="89" zoomScaleNormal="89" workbookViewId="0">
      <selection activeCell="AG20" sqref="AG20"/>
    </sheetView>
  </sheetViews>
  <sheetFormatPr baseColWidth="8" defaultColWidth="9.14453125" defaultRowHeight="12.75"/>
  <cols>
    <col width="1.8828125" customWidth="1" style="59" min="1" max="1"/>
    <col width="3.09375" customWidth="1" style="58" min="2" max="2"/>
    <col width="24.6171875" customWidth="1" style="58" min="3" max="3"/>
    <col width="20.4453125" customWidth="1" style="58" min="4" max="4"/>
    <col width="16.94921875" customWidth="1" style="58" min="5" max="5"/>
    <col width="31.609375" customWidth="1" style="58" min="6" max="6"/>
    <col width="14.390625" customWidth="1" style="58" min="7" max="7"/>
    <col width="29.19140625" customWidth="1" style="58" min="8" max="8"/>
    <col width="20.58203125" customWidth="1" style="58" min="9" max="14"/>
    <col width="27.98046875" customWidth="1" style="58" min="15" max="15"/>
    <col width="30.53515625" customWidth="1" style="59" min="16" max="16"/>
    <col width="32.015625" customWidth="1" style="58" min="17" max="18"/>
    <col width="17.08203125" customWidth="1" style="58" min="19" max="19"/>
    <col width="31.87890625" customWidth="1" style="58" min="20" max="21"/>
    <col width="17.890625" customWidth="1" style="58" min="22" max="22"/>
    <col width="25.828125" customWidth="1" style="58" min="23" max="23"/>
    <col width="50.578125" customWidth="1" style="59" min="24" max="24"/>
    <col width="16.41015625" customWidth="1" style="59" min="25" max="25"/>
    <col width="25.828125" customWidth="1" style="59" min="26" max="26"/>
    <col width="21.1171875" customWidth="1" style="59" min="27" max="33"/>
    <col width="50.578125" customWidth="1" style="59" min="34" max="34"/>
    <col width="11.1640625" customWidth="1" style="59" min="35" max="35"/>
    <col width="12.5078125" customWidth="1" style="59" min="36" max="38"/>
    <col width="16.140625" customWidth="1" style="59" min="39" max="39"/>
    <col width="18.4296875" customWidth="1" style="59" min="40" max="40"/>
    <col width="15.46875" customWidth="1" style="59" min="41" max="41"/>
    <col width="13.44921875" customWidth="1" style="59" min="42" max="43"/>
    <col width="15.46875" customWidth="1" style="59" min="44" max="44"/>
    <col width="12.375" customWidth="1" style="59" min="45" max="45"/>
    <col width="26.09765625" customWidth="1" style="59" min="46" max="46"/>
    <col width="20.04296875" customWidth="1" style="59" min="47" max="47"/>
    <col width="18.96484375" customWidth="1" style="59" min="48" max="48"/>
    <col width="28.78515625" customWidth="1" style="59" min="49" max="49"/>
    <col width="20.84765625" customWidth="1" style="59" min="50" max="54"/>
    <col width="11.1640625" customWidth="1" style="59" min="55" max="55"/>
    <col width="11.8359375" customWidth="1" style="59" min="56" max="56"/>
    <col width="12.9140625" customWidth="1" style="59" min="57" max="57"/>
    <col width="25.15234375" customWidth="1" style="59" min="58" max="59"/>
    <col width="27.84375" customWidth="1" style="59" min="60" max="60"/>
    <col width="11.97265625" customWidth="1" style="59" min="61" max="61"/>
    <col width="32.41796875" customWidth="1" style="59" min="62" max="62"/>
    <col width="43.58203125" customWidth="1" style="59" min="63" max="63"/>
    <col width="65.9140625" customWidth="1" style="59" min="64" max="64"/>
    <col width="9.14453125" customWidth="1" style="59" min="65" max="16384"/>
  </cols>
  <sheetData>
    <row r="2" ht="34.5" customFormat="1" customHeight="1" s="6">
      <c r="B2" s="92" t="n"/>
      <c r="C2" s="90" t="inlineStr">
        <is>
          <t>Essential Public Asset Reconstruction Works (EPAR)  FY25/26</t>
        </is>
      </c>
      <c r="D2" s="91" t="n"/>
      <c r="E2" s="91" t="n"/>
      <c r="F2" s="92" t="n"/>
      <c r="G2" s="92" t="n"/>
      <c r="H2" s="92" t="n"/>
      <c r="I2" s="92" t="n"/>
      <c r="J2" s="92" t="n"/>
      <c r="K2" s="92" t="n"/>
      <c r="L2" s="92" t="n"/>
      <c r="M2" s="92" t="n"/>
      <c r="N2" s="92" t="n"/>
      <c r="O2" s="92" t="n"/>
      <c r="P2" s="92" t="n"/>
      <c r="Q2" s="92" t="n"/>
      <c r="R2" s="92" t="n"/>
      <c r="S2" s="92" t="n"/>
      <c r="T2" s="92" t="n"/>
      <c r="U2" s="92" t="n"/>
      <c r="V2" s="92" t="n"/>
      <c r="W2" s="92" t="n"/>
      <c r="X2" s="92" t="n"/>
      <c r="Y2" s="92" t="n"/>
      <c r="Z2" s="92" t="n"/>
      <c r="AA2" s="92" t="n"/>
      <c r="AB2" s="92" t="n"/>
      <c r="AC2" s="92" t="n"/>
      <c r="AD2" s="92" t="n"/>
      <c r="AE2" s="92" t="n"/>
      <c r="AF2" s="92" t="n"/>
      <c r="AG2" s="92" t="n"/>
      <c r="AH2" s="92" t="n"/>
      <c r="AI2" s="92" t="n"/>
      <c r="AJ2" s="92" t="n"/>
      <c r="AK2" s="92" t="n"/>
      <c r="AL2" s="92" t="n"/>
      <c r="AM2" s="92" t="n"/>
      <c r="AN2" s="92" t="n"/>
      <c r="AO2" s="92" t="n"/>
      <c r="AP2" s="92" t="n"/>
      <c r="AQ2" s="92" t="n"/>
      <c r="AR2" s="92" t="n"/>
      <c r="AS2" s="92" t="n"/>
      <c r="AT2" s="92" t="n"/>
      <c r="AU2" s="92" t="n"/>
      <c r="AV2" s="92" t="n"/>
      <c r="AW2" s="92" t="n"/>
      <c r="AX2" s="92" t="n"/>
      <c r="AY2" s="92" t="n"/>
      <c r="AZ2" s="92" t="n"/>
      <c r="BA2" s="92" t="n"/>
      <c r="BB2" s="92" t="n"/>
      <c r="BC2" s="92" t="n"/>
      <c r="BD2" s="92" t="n"/>
      <c r="BE2" s="92" t="n"/>
      <c r="BF2" s="92" t="n"/>
      <c r="BG2" s="92" t="n"/>
      <c r="BH2" s="92" t="n"/>
      <c r="BI2" s="92" t="n"/>
      <c r="BJ2" s="92" t="n"/>
      <c r="BK2" s="92" t="n"/>
      <c r="BL2" s="92" t="n"/>
    </row>
    <row r="3" ht="31.5" customFormat="1" customHeight="1" s="11">
      <c r="B3" s="102" t="n"/>
      <c r="C3" s="260" t="inlineStr">
        <is>
          <t>OneGMS Application for Estimated reconstruction costs</t>
        </is>
      </c>
      <c r="D3" s="104" t="n"/>
      <c r="E3" s="104" t="n"/>
      <c r="F3" s="104" t="n"/>
      <c r="G3" s="104" t="n"/>
      <c r="H3" s="104" t="n"/>
      <c r="I3" s="105" t="n"/>
      <c r="J3" s="104" t="n"/>
      <c r="K3" s="104" t="n"/>
      <c r="L3" s="104" t="n"/>
      <c r="M3" s="103" t="n"/>
      <c r="N3" s="102" t="n"/>
      <c r="O3" s="102" t="n"/>
      <c r="P3" s="101" t="n"/>
      <c r="Q3" s="102" t="n"/>
      <c r="R3" s="102" t="n"/>
      <c r="S3" s="102" t="n"/>
      <c r="T3" s="102" t="n"/>
      <c r="U3" s="102" t="n"/>
      <c r="V3" s="102" t="n"/>
      <c r="W3" s="102" t="n"/>
      <c r="X3" s="101" t="n"/>
      <c r="Y3" s="101" t="n"/>
      <c r="Z3" s="101" t="n"/>
      <c r="AA3" s="101" t="n"/>
      <c r="AB3" s="101" t="n"/>
      <c r="AC3" s="101" t="n"/>
      <c r="AD3" s="101" t="n"/>
      <c r="AE3" s="101" t="n"/>
      <c r="AF3" s="101" t="n"/>
      <c r="AG3" s="101" t="n"/>
      <c r="AH3" s="101" t="n"/>
      <c r="AI3" s="101" t="n"/>
      <c r="AJ3" s="101" t="n"/>
      <c r="AK3" s="101" t="n"/>
      <c r="AL3" s="101" t="n"/>
      <c r="AM3" s="101" t="n"/>
      <c r="AN3" s="101" t="n"/>
      <c r="AO3" s="101" t="n"/>
      <c r="AP3" s="101" t="n"/>
      <c r="AQ3" s="101" t="n"/>
      <c r="AR3" s="101" t="n"/>
      <c r="AS3" s="101" t="n"/>
      <c r="AT3" s="101" t="n"/>
      <c r="AU3" s="101" t="n"/>
      <c r="AV3" s="101" t="n"/>
      <c r="AW3" s="101" t="n"/>
      <c r="AX3" s="101" t="n"/>
      <c r="AY3" s="101" t="n"/>
      <c r="AZ3" s="101" t="n"/>
      <c r="BA3" s="101" t="n"/>
      <c r="BB3" s="101" t="n"/>
      <c r="BC3" s="101" t="n"/>
      <c r="BD3" s="101" t="n"/>
      <c r="BE3" s="101" t="n"/>
      <c r="BF3" s="101" t="n"/>
      <c r="BG3" s="101" t="n"/>
      <c r="BH3" s="101" t="n"/>
      <c r="BI3" s="101" t="n"/>
      <c r="BJ3" s="101" t="n"/>
      <c r="BK3" s="101" t="n"/>
      <c r="BL3" s="101" t="n"/>
    </row>
    <row r="4" ht="20.25" customFormat="1" customHeight="1" s="11">
      <c r="B4" s="102" t="n"/>
      <c r="C4" s="85" t="inlineStr">
        <is>
          <t>Applicant Organisation:</t>
        </is>
      </c>
      <c r="D4" s="285">
        <f>IF('Form 1'!D4="","",'Form 1'!D4)</f>
        <v/>
      </c>
      <c r="E4" s="277" t="n"/>
      <c r="F4" s="101" t="n"/>
      <c r="G4" s="248" t="inlineStr">
        <is>
          <t>Event ATL (EPAR)</t>
        </is>
      </c>
      <c r="I4" s="101" t="n"/>
      <c r="J4" s="101" t="n"/>
      <c r="K4" s="101" t="n"/>
      <c r="L4" s="101" t="n"/>
      <c r="M4" s="101" t="n"/>
      <c r="N4" s="101" t="n"/>
      <c r="O4" s="102" t="n"/>
      <c r="P4" s="101" t="n"/>
      <c r="Q4" s="102" t="n"/>
      <c r="R4" s="102" t="n"/>
      <c r="S4" s="102" t="n"/>
      <c r="T4" s="102" t="n"/>
      <c r="U4" s="102" t="n"/>
      <c r="V4" s="102" t="n"/>
      <c r="W4" s="102" t="n"/>
      <c r="X4" s="101" t="n"/>
      <c r="Y4" s="101" t="n"/>
      <c r="Z4" s="101" t="n"/>
      <c r="AA4" s="101" t="n"/>
      <c r="AB4" s="101" t="n"/>
      <c r="AC4" s="101" t="n"/>
      <c r="AD4" s="101" t="n"/>
      <c r="AE4" s="101" t="n"/>
      <c r="AF4" s="101" t="n"/>
      <c r="AG4" s="101" t="n"/>
      <c r="AH4" s="101" t="n"/>
      <c r="AI4" s="101" t="n"/>
      <c r="AJ4" s="101" t="n"/>
      <c r="AK4" s="101" t="n"/>
      <c r="AL4" s="101" t="n"/>
      <c r="AM4" s="101" t="n"/>
      <c r="AN4" s="101" t="n"/>
      <c r="AO4" s="101" t="n"/>
      <c r="AP4" s="101" t="n"/>
      <c r="AQ4" s="101" t="n"/>
      <c r="AR4" s="101" t="n"/>
      <c r="AS4" s="101" t="n"/>
      <c r="AT4" s="101" t="n"/>
      <c r="AU4" s="101" t="n"/>
      <c r="AV4" s="101" t="n"/>
      <c r="AW4" s="101" t="n"/>
      <c r="AX4" s="101" t="n"/>
      <c r="AY4" s="101" t="n"/>
      <c r="AZ4" s="101" t="n"/>
      <c r="BA4" s="101" t="n"/>
      <c r="BB4" s="101" t="n"/>
      <c r="BC4" s="101" t="n"/>
      <c r="BD4" s="101" t="n"/>
      <c r="BE4" s="101" t="n"/>
      <c r="BF4" s="101" t="n"/>
      <c r="BG4" s="101" t="n"/>
      <c r="BH4" s="101" t="n"/>
      <c r="BI4" s="101" t="n"/>
      <c r="BJ4" s="101" t="n"/>
      <c r="BK4" s="101" t="n"/>
      <c r="BL4" s="101" t="n"/>
    </row>
    <row r="5" ht="20.25" customFormat="1" customHeight="1" s="11">
      <c r="B5" s="102" t="n"/>
      <c r="C5" s="85" t="inlineStr">
        <is>
          <t>AGRN #:</t>
        </is>
      </c>
      <c r="D5" s="286">
        <f>IF('Form 1'!D5="","",'Form 1'!D5)</f>
        <v/>
      </c>
      <c r="E5" s="277" t="n"/>
      <c r="F5" s="101" t="n"/>
      <c r="G5" s="113" t="inlineStr">
        <is>
          <t>Pre-event</t>
        </is>
      </c>
      <c r="H5" s="287">
        <f>DATE(YEAR(D7)-4, MONTH(D7), DAY(D7))</f>
        <v/>
      </c>
      <c r="I5" s="101" t="n"/>
      <c r="J5" s="256" t="inlineStr">
        <is>
          <t>Assessor Details</t>
        </is>
      </c>
      <c r="M5" s="101" t="n"/>
      <c r="N5" s="101" t="n"/>
      <c r="O5" s="102" t="n"/>
      <c r="P5" s="101" t="n"/>
      <c r="Q5" s="102" t="n"/>
      <c r="R5" s="102" t="n"/>
      <c r="S5" s="102" t="n"/>
      <c r="T5" s="102" t="n"/>
      <c r="U5" s="102" t="n"/>
      <c r="V5" s="102" t="n"/>
      <c r="W5" s="102" t="n"/>
      <c r="X5" s="101" t="n"/>
      <c r="Y5" s="101" t="n"/>
      <c r="Z5" s="101" t="n"/>
      <c r="AA5" s="101" t="n"/>
      <c r="AB5" s="101" t="n"/>
      <c r="AC5" s="101" t="n"/>
      <c r="AD5" s="101" t="n"/>
      <c r="AE5" s="101" t="n"/>
      <c r="AF5" s="101" t="n"/>
      <c r="AG5" s="101" t="n"/>
      <c r="AH5" s="101" t="n"/>
      <c r="AI5" s="101" t="n"/>
      <c r="AJ5" s="101" t="n"/>
      <c r="AK5" s="101" t="n"/>
      <c r="AL5" s="101" t="n"/>
      <c r="AM5" s="101" t="n"/>
      <c r="AN5" s="101" t="n"/>
      <c r="AO5" s="101" t="n"/>
      <c r="AP5" s="101" t="n"/>
      <c r="AQ5" s="101" t="n"/>
      <c r="AR5" s="101" t="n"/>
      <c r="AS5" s="101" t="n"/>
      <c r="AT5" s="101" t="n"/>
      <c r="AU5" s="101" t="n"/>
      <c r="AV5" s="101" t="n"/>
      <c r="AW5" s="101" t="n"/>
      <c r="AX5" s="101" t="n"/>
      <c r="AY5" s="101" t="n"/>
      <c r="AZ5" s="101" t="n"/>
      <c r="BA5" s="101" t="n"/>
      <c r="BB5" s="101" t="n"/>
      <c r="BC5" s="101" t="n"/>
      <c r="BD5" s="101" t="n"/>
      <c r="BE5" s="101" t="n"/>
      <c r="BF5" s="101" t="n"/>
      <c r="BG5" s="101" t="n"/>
      <c r="BH5" s="101" t="n"/>
      <c r="BI5" s="101" t="n"/>
      <c r="BJ5" s="101" t="n"/>
      <c r="BK5" s="101" t="n"/>
      <c r="BL5" s="101" t="n"/>
    </row>
    <row r="6" ht="39" customFormat="1" customHeight="1" s="11">
      <c r="B6" s="102" t="n"/>
      <c r="C6" s="85" t="inlineStr">
        <is>
          <t>Event name:</t>
        </is>
      </c>
      <c r="D6" s="285">
        <f>IF('Form 1'!D6="","",'Form 1'!D6)</f>
        <v/>
      </c>
      <c r="E6" s="277" t="n"/>
      <c r="F6" s="101" t="n"/>
      <c r="G6" s="113" t="inlineStr">
        <is>
          <t>Post Event</t>
        </is>
      </c>
      <c r="H6" s="287">
        <f>EDATE(IF(D8&lt;&gt;"", D8, D7), 12)</f>
        <v/>
      </c>
      <c r="I6" s="102" t="n"/>
      <c r="J6" s="113" t="inlineStr">
        <is>
          <t>Name</t>
        </is>
      </c>
      <c r="K6" s="288" t="n"/>
      <c r="M6" s="101" t="n"/>
      <c r="N6" s="101" t="n"/>
      <c r="O6" s="102" t="n"/>
      <c r="P6" s="101" t="n"/>
      <c r="Q6" s="102" t="n"/>
      <c r="R6" s="102" t="n"/>
      <c r="S6" s="102" t="n"/>
      <c r="T6" s="102" t="n"/>
      <c r="U6" s="102" t="n"/>
      <c r="V6" s="102" t="n"/>
      <c r="W6" s="102" t="n"/>
      <c r="X6" s="101" t="n"/>
      <c r="Y6" s="101" t="n"/>
      <c r="Z6" s="101" t="n"/>
      <c r="AA6" s="101" t="n"/>
      <c r="AB6" s="101" t="n"/>
      <c r="AC6" s="101" t="n"/>
      <c r="AD6" s="101" t="n"/>
      <c r="AE6" s="101" t="n"/>
      <c r="AF6" s="101" t="n"/>
      <c r="AG6" s="101" t="n"/>
      <c r="AH6" s="101" t="n"/>
      <c r="AI6" s="101" t="n"/>
      <c r="AJ6" s="101" t="n"/>
      <c r="AK6" s="101" t="n"/>
      <c r="AL6" s="101" t="n"/>
      <c r="AM6" s="101" t="n"/>
      <c r="AN6" s="101" t="n"/>
      <c r="AO6" s="101" t="n"/>
      <c r="AP6" s="101" t="n"/>
      <c r="AQ6" s="101" t="n"/>
      <c r="AR6" s="101" t="n"/>
      <c r="AS6" s="101" t="n"/>
      <c r="AT6" s="101" t="n"/>
      <c r="AU6" s="101" t="n"/>
      <c r="AV6" s="101" t="n"/>
      <c r="AW6" s="101" t="n"/>
      <c r="AX6" s="101" t="n"/>
      <c r="AY6" s="101" t="n"/>
      <c r="AZ6" s="101" t="n"/>
      <c r="BA6" s="101" t="n"/>
      <c r="BB6" s="101" t="n"/>
      <c r="BC6" s="101" t="n"/>
      <c r="BD6" s="101" t="n"/>
      <c r="BE6" s="101" t="n"/>
      <c r="BF6" s="101" t="n"/>
      <c r="BG6" s="101" t="n"/>
      <c r="BH6" s="101" t="n"/>
      <c r="BI6" s="101" t="n"/>
      <c r="BJ6" s="101" t="n"/>
      <c r="BK6" s="101" t="n"/>
      <c r="BL6" s="101" t="n"/>
    </row>
    <row r="7" ht="20.25" customFormat="1" customHeight="1" s="11">
      <c r="B7" s="102" t="n"/>
      <c r="C7" s="85" t="inlineStr">
        <is>
          <t>Event Start Date:</t>
        </is>
      </c>
      <c r="D7" s="289">
        <f>IF('Form 1'!D7="","",'Form 1'!D7)</f>
        <v/>
      </c>
      <c r="E7" s="277" t="n"/>
      <c r="F7" s="101" t="n"/>
      <c r="G7" s="102" t="n"/>
      <c r="H7" s="102" t="n"/>
      <c r="I7" s="102" t="n"/>
      <c r="J7" s="102" t="n"/>
      <c r="K7" s="102" t="n"/>
      <c r="L7" s="101" t="n"/>
      <c r="M7" s="101" t="n"/>
      <c r="N7" s="101" t="n"/>
      <c r="O7" s="102" t="n"/>
      <c r="P7" s="101" t="n"/>
      <c r="Q7" s="102" t="n"/>
      <c r="R7" s="102" t="n"/>
      <c r="S7" s="102" t="n"/>
      <c r="T7" s="102" t="n"/>
      <c r="U7" s="102" t="n"/>
      <c r="V7" s="102" t="n"/>
      <c r="W7" s="102" t="n"/>
      <c r="X7" s="101" t="n"/>
      <c r="Y7" s="101" t="n"/>
      <c r="Z7" s="101" t="n"/>
      <c r="AA7" s="101" t="n"/>
      <c r="AB7" s="101" t="n"/>
      <c r="AC7" s="101" t="n"/>
      <c r="AD7" s="101" t="n"/>
      <c r="AE7" s="101" t="n"/>
      <c r="AF7" s="101" t="n"/>
      <c r="AG7" s="101" t="n"/>
      <c r="AH7" s="101" t="n"/>
      <c r="AI7" s="101" t="n"/>
      <c r="AJ7" s="101" t="n"/>
      <c r="AK7" s="101" t="n"/>
      <c r="AL7" s="101" t="n"/>
      <c r="AM7" s="101" t="n"/>
      <c r="AN7" s="101" t="n"/>
      <c r="AO7" s="101" t="n"/>
      <c r="AP7" s="101" t="n"/>
      <c r="AQ7" s="101" t="n"/>
      <c r="AR7" s="101" t="n"/>
      <c r="AS7" s="101" t="n"/>
      <c r="AT7" s="101" t="n"/>
      <c r="AU7" s="101" t="n"/>
      <c r="AV7" s="101" t="n"/>
      <c r="AW7" s="101" t="n"/>
      <c r="AX7" s="101" t="n"/>
      <c r="AY7" s="101" t="n"/>
      <c r="AZ7" s="101" t="n"/>
      <c r="BA7" s="101" t="n"/>
      <c r="BB7" s="101" t="n"/>
      <c r="BC7" s="101" t="n"/>
      <c r="BD7" s="101" t="n"/>
      <c r="BE7" s="101" t="n"/>
      <c r="BF7" s="101" t="n"/>
      <c r="BG7" s="101" t="n"/>
      <c r="BH7" s="101" t="n"/>
      <c r="BI7" s="101" t="n"/>
      <c r="BJ7" s="101" t="n"/>
      <c r="BK7" s="101" t="n"/>
      <c r="BL7" s="101" t="n"/>
    </row>
    <row r="8" ht="20.25" customFormat="1" customHeight="1" s="11">
      <c r="B8" s="102" t="n"/>
      <c r="C8" s="85" t="inlineStr">
        <is>
          <t>Event End Date:</t>
        </is>
      </c>
      <c r="D8" s="289">
        <f>IF('Form 1'!D8="","",'Form 1'!D8)</f>
        <v/>
      </c>
      <c r="E8" s="277" t="n"/>
      <c r="F8" s="101" t="n"/>
      <c r="G8" s="248" t="inlineStr">
        <is>
          <t>Assessment</t>
        </is>
      </c>
      <c r="I8" s="102" t="n"/>
      <c r="J8" s="102" t="n"/>
      <c r="K8" s="102" t="n"/>
      <c r="L8" s="101" t="n"/>
      <c r="M8" s="101" t="n"/>
      <c r="N8" s="101" t="n"/>
      <c r="O8" s="102" t="n"/>
      <c r="P8" s="101" t="n"/>
      <c r="Q8" s="102" t="n"/>
      <c r="R8" s="102" t="n"/>
      <c r="S8" s="102" t="n"/>
      <c r="T8" s="102" t="n"/>
      <c r="U8" s="102" t="n"/>
      <c r="V8" s="102" t="n"/>
      <c r="W8" s="102" t="n"/>
      <c r="X8" s="101" t="n"/>
      <c r="Y8" s="101" t="n"/>
      <c r="Z8" s="101" t="n"/>
      <c r="AA8" s="101" t="n"/>
      <c r="AB8" s="101" t="n"/>
      <c r="AC8" s="101" t="n"/>
      <c r="AD8" s="101" t="n"/>
      <c r="AE8" s="101" t="n"/>
      <c r="AF8" s="101" t="n"/>
      <c r="AG8" s="101" t="n"/>
      <c r="AH8" s="101" t="n"/>
      <c r="AI8" s="101" t="n"/>
      <c r="AJ8" s="101" t="n"/>
      <c r="AK8" s="101" t="n"/>
      <c r="AL8" s="101" t="n"/>
      <c r="AM8" s="101" t="n"/>
      <c r="AN8" s="101" t="n"/>
      <c r="AO8" s="101" t="n"/>
      <c r="AP8" s="101" t="n"/>
      <c r="AQ8" s="101" t="n"/>
      <c r="AR8" s="101" t="n"/>
      <c r="AS8" s="101" t="n"/>
      <c r="AT8" s="101" t="n"/>
      <c r="AU8" s="101" t="n"/>
      <c r="AV8" s="101" t="n"/>
      <c r="AW8" s="101" t="n"/>
      <c r="AX8" s="101" t="n"/>
      <c r="AY8" s="101" t="n"/>
      <c r="AZ8" s="101" t="n"/>
      <c r="BA8" s="101" t="n"/>
      <c r="BB8" s="101" t="n"/>
      <c r="BC8" s="101" t="n"/>
      <c r="BD8" s="101" t="n"/>
      <c r="BE8" s="101" t="n"/>
      <c r="BF8" s="101" t="n"/>
      <c r="BG8" s="101" t="n"/>
      <c r="BH8" s="101" t="n"/>
      <c r="BI8" s="101" t="n"/>
      <c r="BJ8" s="101" t="n"/>
      <c r="BK8" s="101" t="n"/>
      <c r="BL8" s="101" t="n"/>
    </row>
    <row r="9" ht="20.25" customFormat="1" customHeight="1" s="11">
      <c r="B9" s="102" t="n"/>
      <c r="C9" s="85" t="inlineStr">
        <is>
          <t>Submitted on:</t>
        </is>
      </c>
      <c r="D9" s="289">
        <f>IF('Form 1'!D9="","",'Form 1'!D9)</f>
        <v/>
      </c>
      <c r="E9" s="277" t="n"/>
      <c r="F9" s="101" t="n"/>
      <c r="G9" s="113" t="inlineStr">
        <is>
          <t>Assessment Start date</t>
        </is>
      </c>
      <c r="H9" s="290" t="n"/>
      <c r="I9" s="102" t="n"/>
      <c r="J9" s="113" t="inlineStr">
        <is>
          <t>Yes</t>
        </is>
      </c>
      <c r="K9" s="291" t="n"/>
      <c r="L9" s="101" t="n"/>
      <c r="M9" s="101" t="n"/>
      <c r="N9" s="101" t="n"/>
      <c r="O9" s="102" t="n"/>
      <c r="P9" s="101" t="n"/>
      <c r="Q9" s="102" t="n"/>
      <c r="R9" s="102" t="n"/>
      <c r="S9" s="102" t="n"/>
      <c r="T9" s="102" t="n"/>
      <c r="U9" s="102" t="n"/>
      <c r="V9" s="102" t="n"/>
      <c r="W9" s="102" t="n"/>
      <c r="X9" s="101" t="n"/>
      <c r="Y9" s="101" t="n"/>
      <c r="Z9" s="101" t="n"/>
      <c r="AA9" s="101" t="n"/>
      <c r="AB9" s="101" t="n"/>
      <c r="AC9" s="101" t="n"/>
      <c r="AD9" s="101" t="n"/>
      <c r="AE9" s="101" t="n"/>
      <c r="AF9" s="101" t="n"/>
      <c r="AG9" s="101" t="n"/>
      <c r="AH9" s="101" t="n"/>
      <c r="AI9" s="101" t="n"/>
      <c r="AJ9" s="101" t="n"/>
      <c r="AK9" s="101" t="n"/>
      <c r="AL9" s="101" t="n"/>
      <c r="AM9" s="101" t="n"/>
      <c r="AN9" s="101" t="n"/>
      <c r="AO9" s="101" t="n"/>
      <c r="AP9" s="101" t="n"/>
      <c r="AQ9" s="101" t="n"/>
      <c r="AR9" s="101" t="n"/>
      <c r="AS9" s="101" t="n"/>
      <c r="AT9" s="101" t="n"/>
      <c r="AU9" s="101" t="n"/>
      <c r="AV9" s="101" t="n"/>
      <c r="AW9" s="101" t="n"/>
      <c r="AX9" s="101" t="n"/>
      <c r="AY9" s="101" t="n"/>
      <c r="AZ9" s="101" t="n"/>
      <c r="BA9" s="101" t="n"/>
      <c r="BB9" s="101" t="n"/>
      <c r="BC9" s="101" t="n"/>
      <c r="BD9" s="101" t="n"/>
      <c r="BE9" s="101" t="n"/>
      <c r="BF9" s="101" t="n"/>
      <c r="BG9" s="101" t="n"/>
      <c r="BH9" s="101" t="n"/>
      <c r="BI9" s="101" t="n"/>
      <c r="BJ9" s="101" t="n"/>
      <c r="BK9" s="101" t="n"/>
      <c r="BL9" s="101" t="n"/>
    </row>
    <row r="10" ht="20.25" customFormat="1" customHeight="1" s="11">
      <c r="B10" s="102" t="n"/>
      <c r="C10" s="85" t="inlineStr">
        <is>
          <t>OneGMS Ref #:</t>
        </is>
      </c>
      <c r="D10" s="286">
        <f>IF('Form 1'!D10="","",'Form 1'!D10)</f>
        <v/>
      </c>
      <c r="E10" s="277" t="n"/>
      <c r="F10" s="101" t="n"/>
      <c r="G10" s="113" t="inlineStr">
        <is>
          <t>Assessment End Date</t>
        </is>
      </c>
      <c r="H10" s="290" t="n"/>
      <c r="I10" s="102" t="n"/>
      <c r="J10" s="113" t="inlineStr">
        <is>
          <t>Yes</t>
        </is>
      </c>
      <c r="K10" s="291" t="n"/>
      <c r="L10" s="101" t="n"/>
      <c r="M10" s="101" t="n"/>
      <c r="N10" s="101" t="n"/>
      <c r="O10" s="102" t="n"/>
      <c r="P10" s="101" t="n"/>
      <c r="Q10" s="102" t="n"/>
      <c r="R10" s="102" t="n"/>
      <c r="S10" s="102" t="n"/>
      <c r="T10" s="102" t="n"/>
      <c r="U10" s="102" t="n"/>
      <c r="V10" s="102" t="n"/>
      <c r="W10" s="102" t="n"/>
      <c r="X10" s="101" t="n"/>
      <c r="Y10" s="101" t="n"/>
      <c r="Z10" s="101" t="n"/>
      <c r="AA10" s="101" t="n"/>
      <c r="AB10" s="101" t="n"/>
      <c r="AC10" s="101" t="n"/>
      <c r="AD10" s="101" t="n"/>
      <c r="AE10" s="101" t="n"/>
      <c r="AF10" s="101" t="n"/>
      <c r="AG10" s="101" t="n"/>
      <c r="AH10" s="101" t="n"/>
      <c r="AI10" s="101" t="n"/>
      <c r="AJ10" s="101" t="n"/>
      <c r="AK10" s="101" t="n"/>
      <c r="AL10" s="101" t="n"/>
      <c r="AM10" s="101" t="n"/>
      <c r="AN10" s="101" t="n"/>
      <c r="AO10" s="101" t="n"/>
      <c r="AP10" s="101" t="n"/>
      <c r="AQ10" s="101" t="n"/>
      <c r="AR10" s="101" t="n"/>
      <c r="AS10" s="101" t="n"/>
      <c r="AT10" s="101" t="n"/>
      <c r="AU10" s="101" t="n"/>
      <c r="AV10" s="101" t="n"/>
      <c r="AW10" s="101" t="n"/>
      <c r="AX10" s="101" t="n"/>
      <c r="AY10" s="101" t="n"/>
      <c r="AZ10" s="101" t="n"/>
      <c r="BA10" s="101" t="n"/>
      <c r="BB10" s="101" t="n"/>
      <c r="BC10" s="101" t="n"/>
      <c r="BD10" s="101" t="n"/>
      <c r="BE10" s="101" t="n"/>
      <c r="BF10" s="101" t="n"/>
      <c r="BG10" s="101" t="n"/>
      <c r="BH10" s="101" t="n"/>
      <c r="BI10" s="101" t="n"/>
      <c r="BJ10" s="101" t="n"/>
      <c r="BK10" s="101" t="n"/>
      <c r="BL10" s="101" t="n"/>
    </row>
    <row r="11" ht="20.25" customFormat="1" customHeight="1" s="11">
      <c r="B11" s="102" t="n"/>
      <c r="C11" s="85" t="inlineStr">
        <is>
          <t>Council Ref #:</t>
        </is>
      </c>
      <c r="D11" s="285">
        <f>IF('Form 1'!D11="","",'Form 1'!D11)</f>
        <v/>
      </c>
      <c r="E11" s="277" t="n"/>
      <c r="F11" s="101" t="n"/>
      <c r="G11" s="113" t="inlineStr">
        <is>
          <t>Assessment Duration</t>
        </is>
      </c>
      <c r="H11" s="139">
        <f>NETWORKDAYS(H9,H10) &amp; " days"</f>
        <v/>
      </c>
      <c r="I11" s="260" t="n"/>
      <c r="K11" s="102" t="n"/>
      <c r="L11" s="101" t="n"/>
      <c r="M11" s="101" t="n"/>
      <c r="N11" s="101" t="n"/>
      <c r="O11" s="102" t="n"/>
      <c r="P11" s="101" t="n"/>
      <c r="Q11" s="102" t="n"/>
      <c r="R11" s="102" t="n"/>
      <c r="S11" s="102" t="n"/>
      <c r="T11" s="102" t="n"/>
      <c r="U11" s="102" t="n"/>
      <c r="V11" s="102" t="n"/>
      <c r="W11" s="102" t="n"/>
      <c r="X11" s="101" t="n"/>
      <c r="Y11" s="101" t="n"/>
      <c r="Z11" s="101" t="n"/>
      <c r="AA11" s="101" t="n"/>
      <c r="AB11" s="101" t="n"/>
      <c r="AC11" s="101" t="n"/>
      <c r="AD11" s="101" t="n"/>
      <c r="AE11" s="101" t="n"/>
      <c r="AF11" s="101" t="n"/>
      <c r="AG11" s="101" t="n"/>
      <c r="AH11" s="101" t="n"/>
      <c r="AI11" s="101" t="n"/>
      <c r="AJ11" s="101" t="n"/>
      <c r="AK11" s="101" t="n"/>
      <c r="AL11" s="101" t="n"/>
      <c r="AM11" s="101" t="n"/>
      <c r="AN11" s="101" t="n"/>
      <c r="AO11" s="101" t="n"/>
      <c r="AP11" s="101" t="n"/>
      <c r="AQ11" s="101" t="n"/>
      <c r="AR11" s="101" t="n"/>
      <c r="AS11" s="101" t="n"/>
      <c r="AT11" s="101" t="n"/>
      <c r="AU11" s="101" t="n"/>
      <c r="AV11" s="101" t="n"/>
      <c r="AW11" s="101" t="n"/>
      <c r="AX11" s="101" t="n"/>
      <c r="AY11" s="101" t="n"/>
      <c r="AZ11" s="101" t="n"/>
      <c r="BA11" s="101" t="n"/>
      <c r="BB11" s="101" t="n"/>
      <c r="BC11" s="101" t="n"/>
      <c r="BD11" s="101" t="n"/>
      <c r="BE11" s="101" t="n"/>
      <c r="BF11" s="101" t="n"/>
      <c r="BG11" s="101" t="n"/>
      <c r="BH11" s="101" t="n"/>
      <c r="BI11" s="101" t="n"/>
      <c r="BJ11" s="101" t="n"/>
      <c r="BK11" s="101" t="n"/>
      <c r="BL11" s="101" t="n"/>
    </row>
    <row r="12" ht="35.25" customFormat="1" customHeight="1" s="11">
      <c r="B12" s="102" t="n"/>
      <c r="C12" s="85" t="inlineStr">
        <is>
          <t>Project Name:</t>
        </is>
      </c>
      <c r="D12" s="285">
        <f>IF('Form 1'!D12="","",'Form 1'!D12)</f>
        <v/>
      </c>
      <c r="E12" s="277" t="n"/>
      <c r="F12" s="102" t="n"/>
      <c r="G12" s="113" t="inlineStr">
        <is>
          <t>Total Eligible ERC value</t>
        </is>
      </c>
      <c r="H12" s="114">
        <f>BG70</f>
        <v/>
      </c>
      <c r="I12" s="102" t="n"/>
      <c r="J12" s="102" t="n"/>
      <c r="K12" s="102" t="n"/>
      <c r="L12" s="102" t="n"/>
      <c r="M12" s="102" t="n"/>
      <c r="N12" s="102" t="n"/>
      <c r="O12" s="102" t="n"/>
      <c r="P12" s="101" t="n"/>
      <c r="Q12" s="102" t="n"/>
      <c r="R12" s="102" t="n"/>
      <c r="S12" s="102" t="n"/>
      <c r="T12" s="102" t="n"/>
      <c r="U12" s="102" t="n"/>
      <c r="V12" s="102" t="n"/>
      <c r="W12" s="102" t="n"/>
      <c r="X12" s="101" t="n"/>
      <c r="Y12" s="101" t="n"/>
      <c r="Z12" s="101" t="n"/>
      <c r="AA12" s="101" t="n"/>
      <c r="AB12" s="101" t="n"/>
      <c r="AC12" s="101" t="n"/>
      <c r="AD12" s="101" t="n"/>
      <c r="AE12" s="101" t="n"/>
      <c r="AF12" s="101" t="n"/>
      <c r="AG12" s="101" t="n"/>
      <c r="AH12" s="101" t="n"/>
      <c r="AI12" s="101" t="n"/>
      <c r="AJ12" s="101" t="n"/>
      <c r="AK12" s="101" t="n"/>
      <c r="AL12" s="101" t="n"/>
      <c r="AM12" s="101" t="n"/>
      <c r="AN12" s="101" t="n"/>
      <c r="AO12" s="101" t="n"/>
      <c r="AP12" s="101" t="n"/>
      <c r="AQ12" s="101" t="n"/>
      <c r="AR12" s="101" t="n"/>
      <c r="AS12" s="101" t="n"/>
      <c r="AT12" s="101" t="n"/>
      <c r="AU12" s="101" t="n"/>
      <c r="AV12" s="101" t="n"/>
      <c r="AW12" s="101" t="n"/>
      <c r="AX12" s="101" t="n"/>
      <c r="AY12" s="101" t="n"/>
      <c r="AZ12" s="101" t="n"/>
      <c r="BA12" s="101" t="n"/>
      <c r="BB12" s="101" t="n"/>
      <c r="BC12" s="101" t="n"/>
      <c r="BD12" s="101" t="n"/>
      <c r="BE12" s="101" t="n"/>
      <c r="BF12" s="101" t="n"/>
      <c r="BG12" s="101" t="n"/>
      <c r="BH12" s="101" t="n"/>
      <c r="BI12" s="101" t="n"/>
      <c r="BJ12" s="101" t="n"/>
      <c r="BK12" s="101" t="n"/>
      <c r="BL12" s="101" t="n"/>
    </row>
    <row r="13" ht="33" customFormat="1" customHeight="1" s="11">
      <c r="B13" s="102" t="n"/>
      <c r="C13" s="109" t="inlineStr">
        <is>
          <t>Opt out Council for Day Labour</t>
        </is>
      </c>
      <c r="D13" s="286">
        <f>IF('Form 1'!D13="","",'Form 1'!D13)</f>
        <v/>
      </c>
      <c r="E13" s="277" t="n"/>
      <c r="F13" s="102" t="n"/>
      <c r="G13" s="113" t="inlineStr">
        <is>
          <t>Total Ineligible ERC value</t>
        </is>
      </c>
      <c r="H13" s="114">
        <f>'Form 1'!H4-'Form 2'!H12</f>
        <v/>
      </c>
      <c r="I13" s="102" t="n"/>
      <c r="J13" s="102" t="n"/>
      <c r="K13" s="102" t="n"/>
      <c r="L13" s="102" t="n"/>
      <c r="M13" s="102" t="n"/>
      <c r="N13" s="102" t="n"/>
      <c r="O13" s="102" t="n"/>
      <c r="P13" s="101" t="n"/>
      <c r="Q13" s="102" t="n"/>
      <c r="R13" s="102" t="n"/>
      <c r="S13" s="102" t="n"/>
      <c r="T13" s="102" t="n"/>
      <c r="U13" s="102" t="n"/>
      <c r="V13" s="102" t="n"/>
      <c r="W13" s="102" t="n"/>
      <c r="X13" s="101" t="n"/>
      <c r="Y13" s="101" t="n"/>
      <c r="Z13" s="101" t="n"/>
      <c r="AA13" s="101" t="n"/>
      <c r="AB13" s="101" t="n"/>
      <c r="AC13" s="101" t="n"/>
      <c r="AD13" s="101" t="n"/>
      <c r="AE13" s="101" t="n"/>
      <c r="AF13" s="101" t="n"/>
      <c r="AG13" s="101" t="n"/>
      <c r="AH13" s="101" t="n"/>
      <c r="AI13" s="101" t="n"/>
      <c r="AJ13" s="101" t="n"/>
      <c r="AK13" s="101" t="n"/>
      <c r="AL13" s="101" t="n"/>
      <c r="AM13" s="101" t="n"/>
      <c r="AN13" s="101" t="n"/>
      <c r="AO13" s="101" t="n"/>
      <c r="AP13" s="101" t="n"/>
      <c r="AQ13" s="101" t="n"/>
      <c r="AR13" s="101" t="n"/>
      <c r="AS13" s="101" t="n"/>
      <c r="AT13" s="101" t="n"/>
      <c r="AU13" s="101" t="n"/>
      <c r="AV13" s="101" t="n"/>
      <c r="AW13" s="101" t="n"/>
      <c r="AX13" s="101" t="n"/>
      <c r="AY13" s="101" t="n"/>
      <c r="AZ13" s="101" t="n"/>
      <c r="BA13" s="101" t="n"/>
      <c r="BB13" s="101" t="n"/>
      <c r="BC13" s="101" t="n"/>
      <c r="BD13" s="101" t="n"/>
      <c r="BE13" s="101" t="n"/>
      <c r="BF13" s="101" t="n"/>
      <c r="BG13" s="101" t="n"/>
      <c r="BH13" s="101" t="n"/>
      <c r="BI13" s="101" t="n"/>
      <c r="BJ13" s="101" t="n"/>
      <c r="BK13" s="101" t="n"/>
      <c r="BL13" s="101" t="n"/>
    </row>
    <row r="14" ht="16.5" customFormat="1" customHeight="1" s="13">
      <c r="B14" s="106" t="n"/>
      <c r="C14" s="106" t="n"/>
      <c r="D14" s="106" t="n"/>
      <c r="E14" s="106" t="n"/>
      <c r="F14" s="106" t="n"/>
      <c r="G14" s="113" t="n"/>
      <c r="H14" s="106" t="n"/>
      <c r="I14" s="106" t="n"/>
      <c r="J14" s="106" t="n"/>
      <c r="K14" s="106" t="n"/>
      <c r="L14" s="106" t="n"/>
      <c r="M14" s="106" t="n"/>
      <c r="N14" s="106" t="n"/>
      <c r="O14" s="106" t="n"/>
      <c r="P14" s="108" t="n"/>
      <c r="Q14" s="106" t="n"/>
      <c r="R14" s="106" t="n"/>
      <c r="S14" s="106" t="n"/>
      <c r="T14" s="106" t="n"/>
      <c r="U14" s="106" t="n"/>
      <c r="V14" s="106" t="n"/>
      <c r="W14" s="106" t="n"/>
      <c r="X14" s="108" t="n"/>
      <c r="Y14" s="108" t="n"/>
      <c r="Z14" s="108" t="n"/>
      <c r="AA14" s="108" t="n"/>
      <c r="AB14" s="108" t="n"/>
      <c r="AC14" s="108" t="n"/>
      <c r="AD14" s="108" t="n"/>
      <c r="AE14" s="108" t="n"/>
      <c r="AF14" s="108" t="n"/>
      <c r="AG14" s="108" t="n"/>
      <c r="AH14" s="108" t="n"/>
      <c r="AI14" s="108" t="n"/>
      <c r="AJ14" s="108" t="n"/>
      <c r="AK14" s="108" t="n"/>
      <c r="AL14" s="108" t="n"/>
      <c r="AM14" s="108" t="n"/>
      <c r="AN14" s="108" t="n"/>
      <c r="AO14" s="108" t="n"/>
      <c r="AP14" s="108" t="n"/>
      <c r="AQ14" s="108" t="n"/>
      <c r="AR14" s="108" t="n"/>
      <c r="AS14" s="108" t="n"/>
      <c r="AT14" s="108" t="n"/>
      <c r="AU14" s="108" t="n"/>
      <c r="AV14" s="108" t="n"/>
      <c r="AW14" s="108" t="n"/>
      <c r="AX14" s="108" t="n"/>
      <c r="AY14" s="108" t="n"/>
      <c r="AZ14" s="108" t="n"/>
      <c r="BA14" s="108" t="n"/>
      <c r="BB14" s="108" t="n"/>
      <c r="BC14" s="108" t="n"/>
      <c r="BD14" s="108" t="n"/>
      <c r="BE14" s="108" t="n"/>
      <c r="BF14" s="108" t="n"/>
      <c r="BG14" s="108" t="n"/>
      <c r="BH14" s="108" t="n"/>
      <c r="BI14" s="108" t="n"/>
      <c r="BJ14" s="108" t="n"/>
      <c r="BK14" s="101" t="n"/>
      <c r="BL14" s="101" t="n"/>
    </row>
    <row r="15" ht="50.25" customFormat="1" customHeight="1" s="20">
      <c r="B15" s="107" t="n"/>
      <c r="C15" s="106" t="n"/>
      <c r="D15" s="292" t="inlineStr">
        <is>
          <t>Damaged asset identification</t>
        </is>
      </c>
      <c r="E15" s="293" t="n"/>
      <c r="F15" s="293" t="n"/>
      <c r="G15" s="293" t="n"/>
      <c r="H15" s="294" t="n"/>
      <c r="I15" s="292" t="inlineStr">
        <is>
          <t>Damaged asset location and/or segment</t>
        </is>
      </c>
      <c r="J15" s="293" t="n"/>
      <c r="K15" s="293" t="n"/>
      <c r="L15" s="293" t="n"/>
      <c r="M15" s="293" t="n"/>
      <c r="N15" s="294" t="n"/>
      <c r="O15" s="257" t="inlineStr">
        <is>
          <t>Damage assessment</t>
        </is>
      </c>
      <c r="P15" s="293" t="n"/>
      <c r="Q15" s="293" t="n"/>
      <c r="R15" s="293" t="n"/>
      <c r="S15" s="293" t="n"/>
      <c r="T15" s="293" t="n"/>
      <c r="U15" s="293" t="n"/>
      <c r="V15" s="293" t="n"/>
      <c r="W15" s="293" t="n"/>
      <c r="X15" s="293" t="n"/>
      <c r="Y15" s="293" t="n"/>
      <c r="Z15" s="293" t="n"/>
      <c r="AA15" s="292" t="inlineStr">
        <is>
          <t>Asset's pre-disaster function (Essential Public Asset Function Framework, section 4.2)</t>
        </is>
      </c>
      <c r="AB15" s="293" t="n"/>
      <c r="AC15" s="293" t="n"/>
      <c r="AD15" s="293" t="n"/>
      <c r="AE15" s="293" t="n"/>
      <c r="AF15" s="293" t="n"/>
      <c r="AG15" s="294" t="n"/>
      <c r="AH15" s="257" t="inlineStr">
        <is>
          <t>Restoration treatment details</t>
        </is>
      </c>
      <c r="AI15" s="293" t="n"/>
      <c r="AJ15" s="293" t="n"/>
      <c r="AK15" s="293" t="n"/>
      <c r="AL15" s="293" t="n"/>
      <c r="AM15" s="293" t="n"/>
      <c r="AN15" s="293" t="n"/>
      <c r="AO15" s="293" t="n"/>
      <c r="AP15" s="293" t="n"/>
      <c r="AQ15" s="258" t="n"/>
      <c r="AR15" s="292" t="inlineStr">
        <is>
          <t>Estimated Reconstruction Costs</t>
        </is>
      </c>
      <c r="AS15" s="293" t="n"/>
      <c r="AT15" s="293" t="n"/>
      <c r="AU15" s="293" t="n"/>
      <c r="AV15" s="293" t="n"/>
      <c r="AW15" s="293" t="n"/>
      <c r="AX15" s="293" t="n"/>
      <c r="AY15" s="293" t="n"/>
      <c r="AZ15" s="293" t="n"/>
      <c r="BA15" s="293" t="n"/>
      <c r="BB15" s="293" t="n"/>
      <c r="BC15" s="293" t="n"/>
      <c r="BD15" s="293" t="n"/>
      <c r="BE15" s="293" t="n"/>
      <c r="BF15" s="293" t="n"/>
      <c r="BG15" s="293" t="n"/>
      <c r="BH15" s="293" t="n"/>
      <c r="BI15" s="293" t="n"/>
      <c r="BJ15" s="294" t="n"/>
      <c r="BK15" s="101" t="n"/>
      <c r="BL15" s="101" t="n"/>
    </row>
    <row r="16" ht="16.5" customFormat="1" customHeight="1" s="24">
      <c r="A16" s="20" t="n"/>
      <c r="B16" s="107" t="n"/>
      <c r="C16" s="21" t="inlineStr">
        <is>
          <t>Ref#:</t>
        </is>
      </c>
      <c r="D16" s="21" t="n">
        <v>2</v>
      </c>
      <c r="E16" s="21" t="n">
        <v>3</v>
      </c>
      <c r="F16" s="21" t="inlineStr">
        <is>
          <t>4a</t>
        </is>
      </c>
      <c r="G16" s="95" t="inlineStr">
        <is>
          <t>D1/D2</t>
        </is>
      </c>
      <c r="H16" s="277" t="n"/>
      <c r="I16" s="22" t="n">
        <v>5</v>
      </c>
      <c r="J16" s="22" t="n">
        <v>6</v>
      </c>
      <c r="K16" s="22" t="inlineStr">
        <is>
          <t>7a</t>
        </is>
      </c>
      <c r="L16" s="22" t="inlineStr">
        <is>
          <t>7b</t>
        </is>
      </c>
      <c r="M16" s="22" t="inlineStr">
        <is>
          <t>8a</t>
        </is>
      </c>
      <c r="N16" s="22" t="inlineStr">
        <is>
          <t>8b</t>
        </is>
      </c>
      <c r="O16" s="22" t="inlineStr">
        <is>
          <t>4b</t>
        </is>
      </c>
      <c r="P16" s="21" t="n">
        <v>13</v>
      </c>
      <c r="Q16" s="21" t="n">
        <v>14</v>
      </c>
      <c r="R16" s="95" t="inlineStr">
        <is>
          <t>D3/D4/D5</t>
        </is>
      </c>
      <c r="S16" s="277" t="n"/>
      <c r="T16" s="21" t="n">
        <v>15</v>
      </c>
      <c r="U16" s="95" t="inlineStr">
        <is>
          <t>D3/D4/D5</t>
        </is>
      </c>
      <c r="V16" s="284" t="n"/>
      <c r="W16" s="277" t="n"/>
      <c r="X16" s="21" t="n">
        <v>16</v>
      </c>
      <c r="Y16" s="126" t="inlineStr">
        <is>
          <t>D3</t>
        </is>
      </c>
      <c r="Z16" s="295" t="n"/>
      <c r="AA16" s="21" t="n">
        <v>1</v>
      </c>
      <c r="AB16" s="21" t="n">
        <v>9</v>
      </c>
      <c r="AC16" s="21" t="n">
        <v>10</v>
      </c>
      <c r="AD16" s="21" t="n">
        <v>11</v>
      </c>
      <c r="AE16" s="21" t="n">
        <v>12</v>
      </c>
      <c r="AF16" s="95" t="inlineStr">
        <is>
          <t>C1</t>
        </is>
      </c>
      <c r="AG16" s="95" t="inlineStr">
        <is>
          <t>C2</t>
        </is>
      </c>
      <c r="AH16" s="21" t="n">
        <v>17</v>
      </c>
      <c r="AI16" s="22" t="n">
        <v>18</v>
      </c>
      <c r="AJ16" s="22" t="n"/>
      <c r="AK16" s="22" t="n">
        <v>19</v>
      </c>
      <c r="AL16" s="22" t="n"/>
      <c r="AM16" s="22" t="n">
        <v>20</v>
      </c>
      <c r="AN16" s="22" t="n"/>
      <c r="AO16" s="22" t="n">
        <v>21</v>
      </c>
      <c r="AP16" s="22" t="n"/>
      <c r="AQ16" s="21" t="n">
        <v>22</v>
      </c>
      <c r="AR16" s="21" t="n"/>
      <c r="AS16" s="21" t="n">
        <v>23</v>
      </c>
      <c r="AT16" s="21" t="n">
        <v>24</v>
      </c>
      <c r="AU16" s="21" t="n">
        <v>25</v>
      </c>
      <c r="AV16" s="21" t="n"/>
      <c r="AW16" s="21" t="n">
        <v>26</v>
      </c>
      <c r="AX16" s="95" t="inlineStr">
        <is>
          <t>C3</t>
        </is>
      </c>
      <c r="AY16" s="284" t="n"/>
      <c r="AZ16" s="284" t="n"/>
      <c r="BA16" s="284" t="n"/>
      <c r="BB16" s="277" t="n"/>
      <c r="BC16" s="95" t="inlineStr">
        <is>
          <t>C4</t>
        </is>
      </c>
      <c r="BD16" s="284" t="n"/>
      <c r="BE16" s="277" t="n"/>
      <c r="BF16" s="21" t="n">
        <v>27</v>
      </c>
      <c r="BG16" s="95" t="n"/>
      <c r="BH16" s="23" t="n">
        <v>29</v>
      </c>
      <c r="BI16" s="95" t="inlineStr">
        <is>
          <t>C3</t>
        </is>
      </c>
      <c r="BJ16" s="277" t="n"/>
      <c r="BK16" s="21" t="n">
        <v>31</v>
      </c>
      <c r="BL16" s="95" t="n"/>
      <c r="BM16" s="31" t="n"/>
    </row>
    <row r="17" ht="26.25" customFormat="1" customHeight="1" s="31">
      <c r="A17" s="20" t="n"/>
      <c r="B17" s="107" t="n"/>
      <c r="C17" s="25" t="n"/>
      <c r="D17" s="25" t="n"/>
      <c r="E17" s="25" t="n"/>
      <c r="F17" s="26" t="n"/>
      <c r="G17" s="249" t="inlineStr">
        <is>
          <t>ASSESSMENT</t>
        </is>
      </c>
      <c r="H17" s="93" t="inlineStr">
        <is>
          <t>Comment</t>
        </is>
      </c>
      <c r="I17" s="238" t="inlineStr">
        <is>
          <t>Chainage (km)</t>
        </is>
      </c>
      <c r="J17" s="284" t="n"/>
      <c r="K17" s="246" t="inlineStr">
        <is>
          <t>Lat/long</t>
        </is>
      </c>
      <c r="L17" s="284" t="n"/>
      <c r="M17" s="284" t="n"/>
      <c r="N17" s="277" t="n"/>
      <c r="O17" s="26" t="n"/>
      <c r="P17" s="29" t="n"/>
      <c r="Q17" s="29" t="n"/>
      <c r="R17" s="98" t="n"/>
      <c r="S17" s="249" t="inlineStr">
        <is>
          <t>ASSESSMENT</t>
        </is>
      </c>
      <c r="T17" s="29" t="n"/>
      <c r="U17" s="97" t="n"/>
      <c r="V17" s="249" t="inlineStr">
        <is>
          <t>ASSESSMENT</t>
        </is>
      </c>
      <c r="W17" s="249" t="n"/>
      <c r="X17" s="25" t="n"/>
      <c r="Y17" s="296" t="inlineStr">
        <is>
          <t>ASSESSMENT</t>
        </is>
      </c>
      <c r="Z17" s="297" t="n"/>
      <c r="AA17" s="25" t="n"/>
      <c r="AB17" s="27" t="n"/>
      <c r="AC17" s="25" t="n"/>
      <c r="AD17" s="25" t="n"/>
      <c r="AE17" s="28" t="n"/>
      <c r="AF17" s="249" t="inlineStr">
        <is>
          <t>ASSESSMENT</t>
        </is>
      </c>
      <c r="AG17" s="249" t="inlineStr">
        <is>
          <t>ASSESSMENT</t>
        </is>
      </c>
      <c r="AH17" s="249" t="inlineStr">
        <is>
          <t>RECONSTRUCTION TREATMENT</t>
        </is>
      </c>
      <c r="AI17" s="298" t="inlineStr">
        <is>
          <t>MEASUREMENTS</t>
        </is>
      </c>
      <c r="AJ17" s="284" t="n"/>
      <c r="AK17" s="284" t="n"/>
      <c r="AL17" s="284" t="n"/>
      <c r="AM17" s="284" t="n"/>
      <c r="AN17" s="284" t="n"/>
      <c r="AO17" s="284" t="n"/>
      <c r="AP17" s="277" t="n"/>
      <c r="AQ17" s="95" t="inlineStr">
        <is>
          <t>QUANTITY</t>
        </is>
      </c>
      <c r="AR17" s="277" t="n"/>
      <c r="AS17" s="194" t="inlineStr">
        <is>
          <t>UNIT OF MEASURE</t>
        </is>
      </c>
      <c r="AT17" s="126" t="inlineStr">
        <is>
          <t>UNIT RATE $</t>
        </is>
      </c>
      <c r="AU17" s="95" t="inlineStr">
        <is>
          <t>METHODOLOGY</t>
        </is>
      </c>
      <c r="AV17" s="277" t="n"/>
      <c r="AW17" s="28" t="inlineStr">
        <is>
          <t>ESTIMATE DOCUMENTS</t>
        </is>
      </c>
      <c r="AX17" s="249" t="inlineStr">
        <is>
          <t>ELIGIBLE DIRECT COST</t>
        </is>
      </c>
      <c r="AY17" s="126" t="inlineStr">
        <is>
          <t>PM</t>
        </is>
      </c>
      <c r="AZ17" s="126" t="inlineStr">
        <is>
          <t>CONTINGENCY</t>
        </is>
      </c>
      <c r="BA17" s="126" t="inlineStr">
        <is>
          <t>ESCALATION</t>
        </is>
      </c>
      <c r="BB17" s="126" t="inlineStr">
        <is>
          <t>ELIGIBLE INDIRECT COST</t>
        </is>
      </c>
      <c r="BC17" s="126" t="inlineStr">
        <is>
          <t>ASSESSMENT- MARKET PRICE ONLY</t>
        </is>
      </c>
      <c r="BD17" s="299" t="n"/>
      <c r="BE17" s="295" t="n"/>
      <c r="BF17" s="123" t="inlineStr">
        <is>
          <t>SUBMITTED ERC</t>
        </is>
      </c>
      <c r="BG17" s="126" t="inlineStr">
        <is>
          <t>ELIGIBLE ERC</t>
        </is>
      </c>
      <c r="BH17" s="123" t="inlineStr">
        <is>
          <t>INSURANCE</t>
        </is>
      </c>
      <c r="BI17" s="126" t="inlineStr">
        <is>
          <t>ASSESSMENT</t>
        </is>
      </c>
      <c r="BJ17" s="295" t="n"/>
      <c r="BK17" s="123" t="inlineStr">
        <is>
          <t>COMMENTS</t>
        </is>
      </c>
      <c r="BL17" s="249" t="inlineStr">
        <is>
          <t>ASSESSMENT</t>
        </is>
      </c>
    </row>
    <row r="18" ht="69.75" customFormat="1" customHeight="1" s="24">
      <c r="A18" s="20" t="n"/>
      <c r="B18" s="107" t="n"/>
      <c r="C18" s="32" t="inlineStr">
        <is>
          <t>Line</t>
        </is>
      </c>
      <c r="D18" s="32" t="inlineStr">
        <is>
          <t>Damage/Item No.</t>
        </is>
      </c>
      <c r="E18" s="32" t="inlineStr">
        <is>
          <t>Asset ID</t>
        </is>
      </c>
      <c r="F18" s="32" t="inlineStr">
        <is>
          <t>Asset Name</t>
        </is>
      </c>
      <c r="G18" s="94" t="inlineStr">
        <is>
          <t>have you verified the location and that this is an Essential Public Asset?</t>
        </is>
      </c>
      <c r="H18" s="94" t="inlineStr">
        <is>
          <t>how did you verify this?</t>
        </is>
      </c>
      <c r="I18" s="32" t="inlineStr">
        <is>
          <t xml:space="preserve">From 
</t>
        </is>
      </c>
      <c r="J18" s="32" t="inlineStr">
        <is>
          <t xml:space="preserve">To
</t>
        </is>
      </c>
      <c r="K18" s="32" t="inlineStr">
        <is>
          <t>Start of damage
latitude</t>
        </is>
      </c>
      <c r="L18" s="32" t="inlineStr">
        <is>
          <t>Start of damage
longitude</t>
        </is>
      </c>
      <c r="M18" s="32" t="inlineStr">
        <is>
          <t>End of damage
latitude</t>
        </is>
      </c>
      <c r="N18" s="32" t="inlineStr">
        <is>
          <t>End of damage
longitude</t>
        </is>
      </c>
      <c r="O18" s="32" t="inlineStr">
        <is>
          <t>Date asset accessible</t>
        </is>
      </c>
      <c r="P18" s="32" t="inlineStr">
        <is>
          <t>Support Documentation
(includes any information outside the ATL or cannot be validated)</t>
        </is>
      </c>
      <c r="Q18" s="32" t="inlineStr">
        <is>
          <t>Pre-disaster evidence
(information relied upon for the pre-condition/function within the ATL)</t>
        </is>
      </c>
      <c r="R18" s="99" t="inlineStr">
        <is>
          <t>Additional evidence
information sourced by the assessor to support the determination of eligible scope</t>
        </is>
      </c>
      <c r="S18" s="94" t="inlineStr">
        <is>
          <t>All evidence relied upon and noted in Column Q is within ATL and validated</t>
        </is>
      </c>
      <c r="T18" s="32" t="inlineStr">
        <is>
          <t>Damage evidence
(information relied upon to depict damage within the ATL)</t>
        </is>
      </c>
      <c r="U18" s="99" t="inlineStr">
        <is>
          <t>Additional evidence
information sourced by the assessor to support the determination of eligible scope</t>
        </is>
      </c>
      <c r="V18" s="94" t="inlineStr">
        <is>
          <t>All evidence relied upon and noted in Column T is within ATL and validated</t>
        </is>
      </c>
      <c r="W18" s="94" t="inlineStr">
        <is>
          <t>Evidence Validation Record</t>
        </is>
      </c>
      <c r="X18" s="32" t="inlineStr">
        <is>
          <t xml:space="preserve">Damage description or impact
</t>
        </is>
      </c>
      <c r="Y18" s="94" t="inlineStr">
        <is>
          <t>The damage is confirmed to have been a result of the eligible event</t>
        </is>
      </c>
      <c r="Z18" s="94" t="inlineStr">
        <is>
          <t>Reason for decision</t>
        </is>
      </c>
      <c r="AA18" s="32" t="inlineStr">
        <is>
          <t>Asset category / class</t>
        </is>
      </c>
      <c r="AB18" s="32" t="inlineStr">
        <is>
          <t>Asset sub-category / type</t>
        </is>
      </c>
      <c r="AC18" s="32" t="inlineStr">
        <is>
          <t>Asset capacity</t>
        </is>
      </c>
      <c r="AD18" s="32" t="inlineStr">
        <is>
          <t>Asset layout / dimensions</t>
        </is>
      </c>
      <c r="AE18" s="32" t="inlineStr">
        <is>
          <t>Asset material</t>
        </is>
      </c>
      <c r="AF18" s="94" t="inlineStr">
        <is>
          <t>Following Reconstruction the asset would provide the same pre-event function and asset classification</t>
        </is>
      </c>
      <c r="AG18" s="94" t="inlineStr">
        <is>
          <t>Have you established the asset classification</t>
        </is>
      </c>
      <c r="AH18" s="94" t="inlineStr">
        <is>
          <t>Assessor to confirm eligible treatment</t>
        </is>
      </c>
      <c r="AI18" s="143" t="inlineStr">
        <is>
          <t>Submitted Length (m)</t>
        </is>
      </c>
      <c r="AJ18" s="99" t="inlineStr">
        <is>
          <t>Length 
(m)</t>
        </is>
      </c>
      <c r="AK18" s="143" t="inlineStr">
        <is>
          <t>Submitted Width (m)</t>
        </is>
      </c>
      <c r="AL18" s="99" t="inlineStr">
        <is>
          <t>Width
(m)</t>
        </is>
      </c>
      <c r="AM18" s="143" t="inlineStr">
        <is>
          <t>Submitted Depth/Thickness (m)</t>
        </is>
      </c>
      <c r="AN18" s="99" t="inlineStr">
        <is>
          <t>Depth/Thickness
(m)</t>
        </is>
      </c>
      <c r="AO18" s="143" t="inlineStr">
        <is>
          <t>Submitted Item/other</t>
        </is>
      </c>
      <c r="AP18" s="99" t="inlineStr">
        <is>
          <t>Item/other</t>
        </is>
      </c>
      <c r="AQ18" s="143" t="inlineStr">
        <is>
          <t>Submitted Quantity</t>
        </is>
      </c>
      <c r="AR18" s="94" t="inlineStr">
        <is>
          <t>Eligible</t>
        </is>
      </c>
      <c r="AS18" s="129" t="n"/>
      <c r="AT18" s="94" t="n"/>
      <c r="AU18" s="143" t="inlineStr">
        <is>
          <t>Submitted methodology</t>
        </is>
      </c>
      <c r="AV18" s="94" t="inlineStr">
        <is>
          <t>Assessed   Methodology</t>
        </is>
      </c>
      <c r="AW18" s="78" t="inlineStr">
        <is>
          <t>Assessor to note the file(s) references for document used to validate/justify the estimate</t>
        </is>
      </c>
      <c r="AX18" s="94" t="n"/>
      <c r="AY18" s="94" t="n"/>
      <c r="AZ18" s="94" t="n"/>
      <c r="BA18" s="94" t="n"/>
      <c r="BB18" s="94" t="n"/>
      <c r="BC18" s="94" t="inlineStr">
        <is>
          <t>appropriate tender conditions</t>
        </is>
      </c>
      <c r="BD18" s="94" t="inlineStr">
        <is>
          <t>adjustments complete (if any)</t>
        </is>
      </c>
      <c r="BE18" s="94" t="inlineStr">
        <is>
          <t>was benchmark information relied upon</t>
        </is>
      </c>
      <c r="BF18" s="124" t="inlineStr">
        <is>
          <t>Total value submitted for each damage item</t>
        </is>
      </c>
      <c r="BG18" s="94" t="inlineStr">
        <is>
          <t>Total value assessed as Eligible for each damage item</t>
        </is>
      </c>
      <c r="BH18" s="130" t="inlineStr">
        <is>
          <t>Value of any insurance coverage if known?
if unknown note yes. 
If no insurance available mark 'NA"</t>
        </is>
      </c>
      <c r="BI18" s="94" t="inlineStr">
        <is>
          <t>Costs are developed in accordance with the DRFA</t>
        </is>
      </c>
      <c r="BJ18" s="94" t="inlineStr">
        <is>
          <t>Record of cost validation</t>
        </is>
      </c>
      <c r="BK18" s="124" t="inlineStr">
        <is>
          <t>Applicant
notes/remarks</t>
        </is>
      </c>
      <c r="BL18" s="94" t="inlineStr">
        <is>
          <t>Assessor notes/remarks</t>
        </is>
      </c>
    </row>
    <row r="19" ht="115.5" customFormat="1" customHeight="1" s="38">
      <c r="A19" s="20" t="n"/>
      <c r="B19" s="107" t="n"/>
      <c r="C19" s="112" t="n">
        <v>1</v>
      </c>
      <c r="D19" s="112" t="inlineStr">
        <is>
          <t>DM06870</t>
        </is>
      </c>
      <c r="E19" s="112" t="inlineStr">
        <is>
          <t>DM06870</t>
        </is>
      </c>
      <c r="F19" s="112" t="inlineStr">
        <is>
          <t>Williams Hill Road CH5.3km</t>
        </is>
      </c>
      <c r="G19" s="35" t="inlineStr">
        <is>
          <t>Yes</t>
        </is>
      </c>
      <c r="H19" s="35" t="inlineStr">
        <is>
          <t>DM06870: geospatial lat/long verified against NSW Spatial Services aerial layer; chainage n/a confirmed on Council asset register; damage photos in Assessment Folder / DM06870 / 02. Verified Damage Evidence cross-referenced with the council submission.</t>
        </is>
      </c>
      <c r="I19" s="112" t="inlineStr">
        <is>
          <t>n/a</t>
        </is>
      </c>
      <c r="J19" s="112" t="inlineStr">
        <is>
          <t>n/a</t>
        </is>
      </c>
      <c r="K19" s="112" t="inlineStr">
        <is>
          <t>n/a</t>
        </is>
      </c>
      <c r="L19" s="112" t="inlineStr">
        <is>
          <t>n/a</t>
        </is>
      </c>
      <c r="M19" s="112" t="inlineStr">
        <is>
          <t>n/a</t>
        </is>
      </c>
      <c r="N19" s="112" t="inlineStr">
        <is>
          <t>n/a</t>
        </is>
      </c>
      <c r="O19" s="141" t="inlineStr">
        <is>
          <t>2025-05-22</t>
        </is>
      </c>
      <c r="P19" s="112" t="inlineStr">
        <is>
          <t>Assessment Folder / DM06870 / SmartyGrants application package for DM06870 — Williams Hill Road CH5.3km; Council CET (RA workbook) for Williams Hill Road CH5.3km.</t>
        </is>
      </c>
      <c r="Q19" s="112" t="inlineStr">
        <is>
          <t>Assessment Folder / DM06870 / 01. Verified Pre-Disaster Evidence — pre-event condition photos for Williams Hill Road CH5.3km (Not separately specified, n/a).</t>
        </is>
      </c>
      <c r="R19" s="35" t="inlineStr">
        <is>
          <t>Assessment Folder / Assessor-Sourced / DM06870 — pre-event aerial coverage for Williams Hill Road CH5.3km at chainage n/a; Council asset register baseline.</t>
        </is>
      </c>
      <c r="S19" s="35" t="inlineStr">
        <is>
          <t>Yes</t>
        </is>
      </c>
      <c r="T19" s="112" t="inlineStr">
        <is>
          <t>Assessment Folder / DM06870 / 02. Verified Damage Evidence — post-event photos for Williams Hill Road CH5.3km (n/a), timestamped within the AGRN AGRN 1212 declaration window.</t>
        </is>
      </c>
      <c r="U19" s="35" t="inlineStr">
        <is>
          <t>Assessment Folder / Assessor-Sourced / DM06870 — post-event aerial / drone capture and RHE site walkover photographs of Williams Hill Road CH5.3km at chainage n/a.</t>
        </is>
      </c>
      <c r="V19" s="35" t="inlineStr">
        <is>
          <t>Yes</t>
        </is>
      </c>
      <c r="W19" s="35" t="inlineStr">
        <is>
          <t>Validated DM06870 at chainage n/a against Council CET line for Williams Hill Road CH5.3km; all photo timestamps in Assessment Folder / DM06870 sit within the AGRN AGRN 1212 declaration window.</t>
        </is>
      </c>
      <c r="X19" s="112" t="inlineStr">
        <is>
          <t>Flood damage to Williams Hill Road CH5.3km at chainage n/a — pavement and seal failure, scour, edge break and shoulder erosion on Not separately specified, Not separately specified consistent with the NSW Severe Weather and Flooding: 22/05/2025 event (2025-05-22).</t>
        </is>
      </c>
      <c r="Y19" s="35" t="inlineStr">
        <is>
          <t>Yes</t>
        </is>
      </c>
      <c r="Z19" s="34" t="inlineStr">
        <is>
          <t>DM06870: photo timestamps in Assessment Folder / DM06870 / 02. Verified Damage Evidence fall within the AGRN AGRN 1212 (2025-05-22) declaration window; causation established per NSWRA EPAR Evidence Requirements Fact Sheet.</t>
        </is>
      </c>
      <c r="AA19" s="112" t="inlineStr">
        <is>
          <t>Transport</t>
        </is>
      </c>
      <c r="AB19" s="112" t="inlineStr">
        <is>
          <t>Road Infrastructure</t>
        </is>
      </c>
      <c r="AC19" s="112" t="inlineStr">
        <is>
          <t>Not separately specified</t>
        </is>
      </c>
      <c r="AD19" s="112" t="inlineStr">
        <is>
          <t>Not separately specified</t>
        </is>
      </c>
      <c r="AE19" s="112" t="inlineStr">
        <is>
          <t>Not separately specified</t>
        </is>
      </c>
      <c r="AF19" s="35" t="inlineStr">
        <is>
          <t>Yes</t>
        </is>
      </c>
      <c r="AG19" s="35" t="inlineStr">
        <is>
          <t>Yes</t>
        </is>
      </c>
      <c r="AH19" s="128" t="inlineStr">
        <is>
          <t>Other concept levet estimate</t>
        </is>
      </c>
      <c r="AI19" s="112" t="inlineStr">
        <is>
          <t>n/a (priced qty × rate)</t>
        </is>
      </c>
      <c r="AJ19" s="142" t="n"/>
      <c r="AK19" s="112" t="inlineStr">
        <is>
          <t>n/a (priced qty × rate)</t>
        </is>
      </c>
      <c r="AL19" s="142" t="n"/>
      <c r="AM19" s="112" t="inlineStr">
        <is>
          <t>n/a (priced qty × rate)</t>
        </is>
      </c>
      <c r="AN19" s="142" t="n"/>
      <c r="AO19" s="112" t="inlineStr">
        <is>
          <t>DM06870 (lump sum)</t>
        </is>
      </c>
      <c r="AP19" s="142" t="n"/>
      <c r="AQ19" s="112" t="n">
        <v>1</v>
      </c>
      <c r="AR19" s="95">
        <f t="array" ref="AR19">_xlfn.IFS(
   AS19="", "",
   COUNTA(AJ19:AP19)=0, "",
   COUNTA(AJ19:AP19)=4, "error",
   OR(AS19="each",AS19="unit"), IF(AP19="","error",AP19),
   AS19="m", IF(AJ19="","error",AJ19),
   AS19="m2", IF(OR(AJ19="",AL19=""),"error",AJ19*AL19),
   AS19="m3", IF(OR(AJ19="",AL19="",AN19=""),"error",AJ19*AL19*AN19),
   AS19="lump sum", 1
)</f>
        <v/>
      </c>
      <c r="AS19" s="117">
        <f>IF(AH19="","",_xlfn.XLOOKUP(AH19, Index!X:X, Index!Y:Y, "Not found"))</f>
        <v/>
      </c>
      <c r="AT19" s="127" t="n">
        <v>541393.0124980755</v>
      </c>
      <c r="AU19" s="112" t="inlineStr">
        <is>
          <t>Council per-asset cost build-up for Williams Hill Road CH5.3km (RA workbook in Assessment Folder / Verified Cost Estimation Evidence) — submitted $863,965.59.</t>
        </is>
      </c>
      <c r="AV19" s="35" t="inlineStr">
        <is>
          <t>Verified Council line item for Williams Hill Road CH5.3km against NSWRA Standard Treatment Guide v2.1; eligible $863,965.59 after independent NSWRA Other-Concept indirect band: PM+Design 15.0%, Contingency P90 35.0%, Escalation 2.79% (CET v2.1 hidden tabs).</t>
        </is>
      </c>
      <c r="AW19" s="112" t="inlineStr">
        <is>
          <t>Assessment Folder / Verified Cost Estimation Evidence / RA_Williams Hill Road CH5.3km.xlsx — assessor verified rate, qty and indirect breakdown for Williams Hill Road CH5.3km.</t>
        </is>
      </c>
      <c r="AX19" s="300">
        <f>AR19*AT19</f>
        <v/>
      </c>
      <c r="AY19" s="300">
        <f>AR19 * AT19 * _xlfn.XLOOKUP(AH19, Index!X3:X63, Index!Z3:Z63, 0)</f>
        <v/>
      </c>
      <c r="AZ19" s="300">
        <f>(AX19 + AY19) * _xlfn.XLOOKUP(AH19, Index!X3:X63, Index!AA3:AA63, "")</f>
        <v/>
      </c>
      <c r="BA19" s="300">
        <f>IF(AV19="Market Price",
    0,
    (AX19 + AY19 + AZ19) * _xlfn.XLOOKUP(AH19, Index!X3:X63, Index!AB3:AB63, 0)
)</f>
        <v/>
      </c>
      <c r="BB19" s="300">
        <f>SUM(AY19:BA19)</f>
        <v/>
      </c>
      <c r="BC19" s="35" t="inlineStr">
        <is>
          <t>Yes</t>
        </is>
      </c>
      <c r="BD19" s="35" t="inlineStr">
        <is>
          <t>Council CET for Williams Hill Road CH5.3km aligns with NSWRA Standard Treatment Guide v2.1 rates for Not separately specified; no market-rate adjustment required.</t>
        </is>
      </c>
      <c r="BE19" s="35" t="inlineStr">
        <is>
          <t>Yes</t>
        </is>
      </c>
      <c r="BF19" s="301" t="n">
        <v>863965.5928289948</v>
      </c>
      <c r="BG19" s="302">
        <f>AX19+BB19</f>
        <v/>
      </c>
      <c r="BH19" s="112" t="inlineStr">
        <is>
          <t>DM06870: Council operating road asset (Not separately specified), Cat B EPAR claim — not separately covered by insurance per DRFA 2018 Cl. 18.2.</t>
        </is>
      </c>
      <c r="BI19" s="35" t="inlineStr">
        <is>
          <t>Yes</t>
        </is>
      </c>
      <c r="BJ19" s="35" t="inlineStr">
        <is>
          <t>DM06870 $863,965.59: Direct $541,393.01; PM $81,208.95; Cont (P90) $217,910.69; Esc $23,452.94. Indirect breakdown per NSWRA Cost Estimation Tool v2.1 standard bands.</t>
        </is>
      </c>
      <c r="BK19" s="112" t="inlineStr">
        <is>
          <t>Council submitted Williams Hill Road CH5.3km on RA_Williams Hill Road CH5.3km.xlsx (chainage n/a, Not separately specified); supporting photo bundle in Assessment Folder / DM06870.</t>
        </is>
      </c>
      <c r="BL19" s="35" t="inlineStr">
        <is>
          <t>Council CET line — DM06870 Other concept levet estimate @ qty 1.00 lump sum, rate $541,393.01, direct $541,393.01. PM $81,208.95, Cont (P90) $217,910.69, Esc $23,452.94, indirect $322,572.58. Eligible ERC $863,965.59. Accepted in full — verified against NSWRA Standard Treatment Guide v2.1 Escalated Regional Rates.</t>
        </is>
      </c>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c r="DW19" s="37" t="n"/>
      <c r="DX19" s="37" t="n"/>
      <c r="DY19" s="37" t="n"/>
      <c r="DZ19" s="37" t="n"/>
      <c r="EA19" s="37" t="n"/>
      <c r="EB19" s="37" t="n"/>
      <c r="EC19" s="37" t="n"/>
      <c r="ED19" s="37" t="n"/>
      <c r="EE19" s="37" t="n"/>
      <c r="EF19" s="37" t="n"/>
      <c r="EG19" s="37" t="n"/>
      <c r="EH19" s="37" t="n"/>
      <c r="EI19" s="37" t="n"/>
      <c r="EJ19" s="37" t="n"/>
      <c r="EK19" s="37" t="n"/>
      <c r="EL19" s="37" t="n"/>
      <c r="EM19" s="37" t="n"/>
      <c r="EN19" s="37" t="n"/>
      <c r="EO19" s="37" t="n"/>
      <c r="EP19" s="37" t="n"/>
      <c r="EQ19" s="37" t="n"/>
      <c r="ER19" s="37" t="n"/>
      <c r="ES19" s="37" t="n"/>
      <c r="ET19" s="37" t="n"/>
      <c r="EU19" s="37" t="n"/>
      <c r="EV19" s="37" t="n"/>
      <c r="EW19" s="37" t="n"/>
    </row>
    <row r="20" ht="115.5" customFormat="1" customHeight="1" s="38">
      <c r="A20" s="20" t="n"/>
      <c r="B20" s="107" t="n"/>
      <c r="C20" s="112" t="n">
        <v>2</v>
      </c>
      <c r="D20" s="112" t="inlineStr">
        <is>
          <t>DM02739</t>
        </is>
      </c>
      <c r="E20" s="112" t="inlineStr">
        <is>
          <t>DM02739</t>
        </is>
      </c>
      <c r="F20" s="112" t="inlineStr">
        <is>
          <t>South Arm Road CH14.3km</t>
        </is>
      </c>
      <c r="G20" s="35" t="inlineStr">
        <is>
          <t>Yes</t>
        </is>
      </c>
      <c r="H20" s="35" t="inlineStr">
        <is>
          <t>DM02739: geospatial lat/long verified against NSW Spatial Services aerial layer; chainage n/a confirmed on Council asset register; damage photos in Assessment Folder / DM02739 / 02. Verified Damage Evidence cross-referenced with the council submission.</t>
        </is>
      </c>
      <c r="I20" s="112" t="inlineStr">
        <is>
          <t>n/a</t>
        </is>
      </c>
      <c r="J20" s="112" t="inlineStr">
        <is>
          <t>n/a</t>
        </is>
      </c>
      <c r="K20" s="112" t="inlineStr">
        <is>
          <t>n/a</t>
        </is>
      </c>
      <c r="L20" s="112" t="inlineStr">
        <is>
          <t>n/a</t>
        </is>
      </c>
      <c r="M20" s="112" t="inlineStr">
        <is>
          <t>n/a</t>
        </is>
      </c>
      <c r="N20" s="112" t="inlineStr">
        <is>
          <t>n/a</t>
        </is>
      </c>
      <c r="O20" s="141" t="inlineStr">
        <is>
          <t>2025-05-22</t>
        </is>
      </c>
      <c r="P20" s="112" t="inlineStr">
        <is>
          <t>Assessment Folder / DM02739 / SmartyGrants application package for DM02739 — South Arm Road CH14.3km; Council CET (RA workbook) for South Arm Road CH14.3km.</t>
        </is>
      </c>
      <c r="Q20" s="112" t="inlineStr">
        <is>
          <t>Assessment Folder / DM02739 / 01. Verified Pre-Disaster Evidence — pre-event condition photos for South Arm Road CH14.3km (Not separately specified, n/a).</t>
        </is>
      </c>
      <c r="R20" s="35" t="inlineStr">
        <is>
          <t>Assessment Folder / Assessor-Sourced / DM02739 — pre-event aerial coverage for South Arm Road CH14.3km at chainage n/a; Council asset register baseline.</t>
        </is>
      </c>
      <c r="S20" s="35" t="inlineStr">
        <is>
          <t>Yes</t>
        </is>
      </c>
      <c r="T20" s="112" t="inlineStr">
        <is>
          <t>Assessment Folder / DM02739 / 02. Verified Damage Evidence — post-event photos for South Arm Road CH14.3km (n/a), timestamped within the AGRN AGRN 1212 declaration window.</t>
        </is>
      </c>
      <c r="U20" s="35" t="inlineStr">
        <is>
          <t>Assessment Folder / Assessor-Sourced / DM02739 — post-event aerial / drone capture and RHE site walkover photographs of South Arm Road CH14.3km at chainage n/a.</t>
        </is>
      </c>
      <c r="V20" s="35" t="inlineStr">
        <is>
          <t>Yes</t>
        </is>
      </c>
      <c r="W20" s="35" t="inlineStr">
        <is>
          <t>Validated DM02739 at chainage n/a against Council CET line for South Arm Road CH14.3km; all photo timestamps in Assessment Folder / DM02739 sit within the AGRN AGRN 1212 declaration window.</t>
        </is>
      </c>
      <c r="X20" s="112" t="inlineStr">
        <is>
          <t>Flood damage to South Arm Road CH14.3km at chainage n/a — pavement and seal failure, scour, edge break and shoulder erosion on Not separately specified, Not separately specified consistent with the NSW Severe Weather and Flooding: 22/05/2025 event (2025-05-22).</t>
        </is>
      </c>
      <c r="Y20" s="35" t="inlineStr">
        <is>
          <t>Yes</t>
        </is>
      </c>
      <c r="Z20" s="34" t="inlineStr">
        <is>
          <t>DM02739: photo timestamps in Assessment Folder / DM02739 / 02. Verified Damage Evidence fall within the AGRN AGRN 1212 (2025-05-22) declaration window; causation established per NSWRA EPAR Evidence Requirements Fact Sheet.</t>
        </is>
      </c>
      <c r="AA20" s="112" t="inlineStr">
        <is>
          <t>Transport</t>
        </is>
      </c>
      <c r="AB20" s="112" t="inlineStr">
        <is>
          <t>Road Infrastructure</t>
        </is>
      </c>
      <c r="AC20" s="112" t="inlineStr">
        <is>
          <t>Not separately specified</t>
        </is>
      </c>
      <c r="AD20" s="112" t="inlineStr">
        <is>
          <t>Not separately specified</t>
        </is>
      </c>
      <c r="AE20" s="112" t="inlineStr">
        <is>
          <t>Not separately specified</t>
        </is>
      </c>
      <c r="AF20" s="35" t="inlineStr">
        <is>
          <t>Yes</t>
        </is>
      </c>
      <c r="AG20" s="35" t="inlineStr">
        <is>
          <t>Yes</t>
        </is>
      </c>
      <c r="AH20" s="128" t="inlineStr">
        <is>
          <t>Other concept levet estimate</t>
        </is>
      </c>
      <c r="AI20" s="112" t="inlineStr">
        <is>
          <t>n/a (priced qty × rate)</t>
        </is>
      </c>
      <c r="AJ20" s="142" t="n"/>
      <c r="AK20" s="112" t="inlineStr">
        <is>
          <t>n/a (priced qty × rate)</t>
        </is>
      </c>
      <c r="AL20" s="142" t="n"/>
      <c r="AM20" s="112" t="inlineStr">
        <is>
          <t>n/a (priced qty × rate)</t>
        </is>
      </c>
      <c r="AN20" s="142" t="n"/>
      <c r="AO20" s="112" t="inlineStr">
        <is>
          <t>DM02739 (lump sum)</t>
        </is>
      </c>
      <c r="AP20" s="142" t="n"/>
      <c r="AQ20" s="112" t="n">
        <v>1</v>
      </c>
      <c r="AR20" s="95">
        <f t="array" ref="AR20">_xlfn.IFS(
   AS20="", "",
   COUNTA(AJ20:AP20)=0, "",
   COUNTA(AJ20:AP20)=4, "error",
   OR(AS20="each",AS20="unit"), IF(AP20="","error",AP20),
   AS20="m", IF(AJ20="","error",AJ20),
   AS20="m2", IF(OR(AJ20="",AL20=""),"error",AJ20*AL20),
   AS20="m3", IF(OR(AJ20="",AL20="",AN20=""),"error",AJ20*AL20*AN20),
   AS20="lump sum", 1
)</f>
        <v/>
      </c>
      <c r="AS20" s="117">
        <f>IF(AH20="","",_xlfn.XLOOKUP(AH20, Index!X:X, Index!Y:Y, "Not found"))</f>
        <v/>
      </c>
      <c r="AT20" s="127" t="n">
        <v>1275679.684536447</v>
      </c>
      <c r="AU20" s="112" t="inlineStr">
        <is>
          <t>Council per-asset cost build-up for South Arm Road CH14.3km (RA workbook in Assessment Folder / Verified Cost Estimation Evidence) — submitted $2,035,754.67.</t>
        </is>
      </c>
      <c r="AV20" s="35" t="inlineStr">
        <is>
          <t>Verified Council line item for South Arm Road CH14.3km against NSWRA Standard Treatment Guide v2.1; eligible $2,035,754.67 after independent NSWRA Other-Concept indirect band: PM+Design 15.0%, Contingency P90 35.0%, Escalation 2.79% (CET v2.1 hidden tabs).</t>
        </is>
      </c>
      <c r="AW20" s="112" t="inlineStr">
        <is>
          <t>Assessment Folder / Verified Cost Estimation Evidence / RA_South Arm Road CH14.3km.xlsx — assessor verified rate, qty and indirect breakdown for South Arm Road CH14.3km.</t>
        </is>
      </c>
      <c r="AX20" s="300">
        <f>AR20*AT20</f>
        <v/>
      </c>
      <c r="AY20" s="300">
        <f>AR20 * AT20 * _xlfn.XLOOKUP(AH20, Index!X4:X64, Index!Z4:Z64, 0)</f>
        <v/>
      </c>
      <c r="AZ20" s="300">
        <f>(AX20 + AY20) * _xlfn.XLOOKUP(AH20, Index!X4:X64, Index!AA4:AA64, "")</f>
        <v/>
      </c>
      <c r="BA20" s="300">
        <f>IF(AV20="Market Price",
    0,
    (AX20 + AY20 + AZ20) * _xlfn.XLOOKUP(AH20, Index!X4:X64, Index!AB4:AB64, 0)
)</f>
        <v/>
      </c>
      <c r="BB20" s="300">
        <f>SUM(AY20:BA20)</f>
        <v/>
      </c>
      <c r="BC20" s="35" t="inlineStr">
        <is>
          <t>Yes</t>
        </is>
      </c>
      <c r="BD20" s="35" t="inlineStr">
        <is>
          <t>Council CET for South Arm Road CH14.3km aligns with NSWRA Standard Treatment Guide v2.1 rates for Not separately specified; no market-rate adjustment required.</t>
        </is>
      </c>
      <c r="BE20" s="35" t="inlineStr">
        <is>
          <t>Yes</t>
        </is>
      </c>
      <c r="BF20" s="301" t="n">
        <v>2035754.672608291</v>
      </c>
      <c r="BG20" s="302">
        <f>AX20+BB20</f>
        <v/>
      </c>
      <c r="BH20" s="112" t="inlineStr">
        <is>
          <t>DM02739: Council operating road asset (Not separately specified), Cat B EPAR claim — not separately covered by insurance per DRFA 2018 Cl. 18.2.</t>
        </is>
      </c>
      <c r="BI20" s="35" t="inlineStr">
        <is>
          <t>Yes</t>
        </is>
      </c>
      <c r="BJ20" s="35" t="inlineStr">
        <is>
          <t>DM02739 $2,035,754.67: Direct $1,275,679.68; PM $191,351.95; Cont (P90) $513,461.07; Esc $55,261.96. Indirect breakdown per NSWRA Cost Estimation Tool v2.1 standard bands.</t>
        </is>
      </c>
      <c r="BK20" s="112" t="inlineStr">
        <is>
          <t>Council submitted South Arm Road CH14.3km on RA_South Arm Road CH14.3km.xlsx (chainage n/a, Not separately specified); supporting photo bundle in Assessment Folder / DM02739.</t>
        </is>
      </c>
      <c r="BL20" s="35" t="inlineStr">
        <is>
          <t>Council CET line — DM02739 Other concept levet estimate @ qty 1.00 lump sum, rate $1,275,679.68, direct $1,275,679.68. PM $191,351.95, Cont (P90) $513,461.07, Esc $55,261.96, indirect $760,074.99. Eligible ERC $2,035,754.67. Accepted in full — verified against NSWRA Standard Treatment Guide v2.1 Escalated Regional Rates.</t>
        </is>
      </c>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c r="DW20" s="37" t="n"/>
      <c r="DX20" s="37" t="n"/>
      <c r="DY20" s="37" t="n"/>
      <c r="DZ20" s="37" t="n"/>
      <c r="EA20" s="37" t="n"/>
      <c r="EB20" s="37" t="n"/>
      <c r="EC20" s="37" t="n"/>
      <c r="ED20" s="37" t="n"/>
      <c r="EE20" s="37" t="n"/>
      <c r="EF20" s="37" t="n"/>
      <c r="EG20" s="37" t="n"/>
      <c r="EH20" s="37" t="n"/>
      <c r="EI20" s="37" t="n"/>
      <c r="EJ20" s="37" t="n"/>
      <c r="EK20" s="37" t="n"/>
      <c r="EL20" s="37" t="n"/>
      <c r="EM20" s="37" t="n"/>
      <c r="EN20" s="37" t="n"/>
      <c r="EO20" s="37" t="n"/>
      <c r="EP20" s="37" t="n"/>
      <c r="EQ20" s="37" t="n"/>
      <c r="ER20" s="37" t="n"/>
      <c r="ES20" s="37" t="n"/>
      <c r="ET20" s="37" t="n"/>
      <c r="EU20" s="37" t="n"/>
      <c r="EV20" s="37" t="n"/>
      <c r="EW20" s="37" t="n"/>
    </row>
    <row r="21" ht="115.5" customFormat="1" customHeight="1" s="38">
      <c r="A21" s="20" t="n"/>
      <c r="B21" s="107" t="n"/>
      <c r="C21" s="112" t="n">
        <v>3</v>
      </c>
      <c r="D21" s="112" t="inlineStr">
        <is>
          <t>DM02678</t>
        </is>
      </c>
      <c r="E21" s="112" t="inlineStr">
        <is>
          <t>DM02678</t>
        </is>
      </c>
      <c r="F21" s="112" t="inlineStr">
        <is>
          <t>Gumma Road CH1.4km</t>
        </is>
      </c>
      <c r="G21" s="35" t="inlineStr">
        <is>
          <t>Yes</t>
        </is>
      </c>
      <c r="H21" s="35" t="inlineStr">
        <is>
          <t>DM02678: geospatial lat/long verified against NSW Spatial Services aerial layer; chainage n/a confirmed on Council asset register; damage photos in Assessment Folder / DM02678 / 02. Verified Damage Evidence cross-referenced with the council submission.</t>
        </is>
      </c>
      <c r="I21" s="112" t="inlineStr">
        <is>
          <t>n/a</t>
        </is>
      </c>
      <c r="J21" s="112" t="inlineStr">
        <is>
          <t>n/a</t>
        </is>
      </c>
      <c r="K21" s="112" t="inlineStr">
        <is>
          <t>n/a</t>
        </is>
      </c>
      <c r="L21" s="112" t="inlineStr">
        <is>
          <t>n/a</t>
        </is>
      </c>
      <c r="M21" s="112" t="inlineStr">
        <is>
          <t>n/a</t>
        </is>
      </c>
      <c r="N21" s="112" t="inlineStr">
        <is>
          <t>n/a</t>
        </is>
      </c>
      <c r="O21" s="141" t="inlineStr">
        <is>
          <t>2025-05-22</t>
        </is>
      </c>
      <c r="P21" s="112" t="inlineStr">
        <is>
          <t>Assessment Folder / DM02678 / SmartyGrants application package for DM02678 — Gumma Road CH1.4km; Council CET (RA workbook) for Gumma Road CH1.4km.</t>
        </is>
      </c>
      <c r="Q21" s="112" t="inlineStr">
        <is>
          <t>Assessment Folder / DM02678 / 01. Verified Pre-Disaster Evidence — pre-event condition photos for Gumma Road CH1.4km (Not separately specified, n/a).</t>
        </is>
      </c>
      <c r="R21" s="35" t="inlineStr">
        <is>
          <t>Assessment Folder / Assessor-Sourced / DM02678 — pre-event aerial coverage for Gumma Road CH1.4km at chainage n/a; Council asset register baseline.</t>
        </is>
      </c>
      <c r="S21" s="35" t="inlineStr">
        <is>
          <t>Yes</t>
        </is>
      </c>
      <c r="T21" s="112" t="inlineStr">
        <is>
          <t>Assessment Folder / DM02678 / 02. Verified Damage Evidence — post-event photos for Gumma Road CH1.4km (n/a), timestamped within the AGRN AGRN 1212 declaration window.</t>
        </is>
      </c>
      <c r="U21" s="35" t="inlineStr">
        <is>
          <t>Assessment Folder / Assessor-Sourced / DM02678 — post-event aerial / drone capture and RHE site walkover photographs of Gumma Road CH1.4km at chainage n/a.</t>
        </is>
      </c>
      <c r="V21" s="35" t="inlineStr">
        <is>
          <t>Yes</t>
        </is>
      </c>
      <c r="W21" s="35" t="inlineStr">
        <is>
          <t>Validated DM02678 at chainage n/a against Council CET line for Gumma Road CH1.4km; all photo timestamps in Assessment Folder / DM02678 sit within the AGRN AGRN 1212 declaration window.</t>
        </is>
      </c>
      <c r="X21" s="112" t="inlineStr">
        <is>
          <t>Flood damage to Gumma Road CH1.4km at chainage n/a — pavement and seal failure, scour, edge break and shoulder erosion on Not separately specified, Not separately specified consistent with the NSW Severe Weather and Flooding: 22/05/2025 event (2025-05-22).</t>
        </is>
      </c>
      <c r="Y21" s="35" t="inlineStr">
        <is>
          <t>Yes</t>
        </is>
      </c>
      <c r="Z21" s="34" t="inlineStr">
        <is>
          <t>DM02678: photo timestamps in Assessment Folder / DM02678 / 02. Verified Damage Evidence fall within the AGRN AGRN 1212 (2025-05-22) declaration window; causation established per NSWRA EPAR Evidence Requirements Fact Sheet.</t>
        </is>
      </c>
      <c r="AA21" s="112" t="inlineStr">
        <is>
          <t>Transport</t>
        </is>
      </c>
      <c r="AB21" s="112" t="inlineStr">
        <is>
          <t>Road Infrastructure</t>
        </is>
      </c>
      <c r="AC21" s="112" t="inlineStr">
        <is>
          <t>Not separately specified</t>
        </is>
      </c>
      <c r="AD21" s="112" t="inlineStr">
        <is>
          <t>Not separately specified</t>
        </is>
      </c>
      <c r="AE21" s="112" t="inlineStr">
        <is>
          <t>Not separately specified</t>
        </is>
      </c>
      <c r="AF21" s="35" t="inlineStr">
        <is>
          <t>Yes</t>
        </is>
      </c>
      <c r="AG21" s="35" t="inlineStr">
        <is>
          <t>Yes</t>
        </is>
      </c>
      <c r="AH21" s="128" t="inlineStr">
        <is>
          <t>Other concept levet estimate</t>
        </is>
      </c>
      <c r="AI21" s="112" t="inlineStr">
        <is>
          <t>n/a (priced qty × rate)</t>
        </is>
      </c>
      <c r="AJ21" s="142" t="n"/>
      <c r="AK21" s="112" t="inlineStr">
        <is>
          <t>n/a (priced qty × rate)</t>
        </is>
      </c>
      <c r="AL21" s="142" t="n"/>
      <c r="AM21" s="112" t="inlineStr">
        <is>
          <t>n/a (priced qty × rate)</t>
        </is>
      </c>
      <c r="AN21" s="142" t="n"/>
      <c r="AO21" s="112" t="inlineStr">
        <is>
          <t>DM02678 (lump sum)</t>
        </is>
      </c>
      <c r="AP21" s="142" t="n"/>
      <c r="AQ21" s="112" t="n">
        <v>1</v>
      </c>
      <c r="AR21" s="95">
        <f t="array" ref="AR21">_xlfn.IFS(
   AS21="", "",
   COUNTA(AJ21:AP21)=0, "",
   COUNTA(AJ21:AP21)=4, "error",
   OR(AS21="each",AS21="unit"), IF(AP21="","error",AP21),
   AS21="m", IF(AJ21="","error",AJ21),
   AS21="m2", IF(OR(AJ21="",AL21=""),"error",AJ21*AL21),
   AS21="m3", IF(OR(AJ21="",AL21="",AN21=""),"error",AJ21*AL21*AN21),
   AS21="lump sum", 1
)</f>
        <v/>
      </c>
      <c r="AS21" s="117">
        <f>IF(AH21="","",_xlfn.XLOOKUP(AH21, Index!X:X, Index!Y:Y, "Not found"))</f>
        <v/>
      </c>
      <c r="AT21" s="127" t="n">
        <v>849857.848640595</v>
      </c>
      <c r="AU21" s="112" t="inlineStr">
        <is>
          <t>Council per-asset cost build-up for Gumma Road CH1.4km (RA workbook in Assessment Folder / Verified Cost Estimation Evidence) — submitted $1,356,219.83.</t>
        </is>
      </c>
      <c r="AV21" s="35" t="inlineStr">
        <is>
          <t>Verified Council line item for Gumma Road CH1.4km against NSWRA Standard Treatment Guide v2.1; eligible $1,356,219.83 after independent NSWRA Other-Concept indirect band: PM+Design 15.0%, Contingency P90 35.0%, Escalation 2.79% (CET v2.1 hidden tabs).</t>
        </is>
      </c>
      <c r="AW21" s="112" t="inlineStr">
        <is>
          <t>Assessment Folder / Verified Cost Estimation Evidence / RA_Gumma Road CH1.4km.xlsx — assessor verified rate, qty and indirect breakdown for Gumma Road CH1.4km.</t>
        </is>
      </c>
      <c r="AX21" s="300">
        <f>AR21*AT21</f>
        <v/>
      </c>
      <c r="AY21" s="300">
        <f>AR21 * AT21 * _xlfn.XLOOKUP(AH21, Index!X5:X65, Index!Z5:Z65, 0)</f>
        <v/>
      </c>
      <c r="AZ21" s="300">
        <f>(AX21 + AY21) * _xlfn.XLOOKUP(AH21, Index!X5:X65, Index!AA5:AA65, "")</f>
        <v/>
      </c>
      <c r="BA21" s="300">
        <f>IF(AV21="Market Price",
    0,
    (AX21 + AY21 + AZ21) * _xlfn.XLOOKUP(AH21, Index!X5:X65, Index!AB5:AB65, 0)
)</f>
        <v/>
      </c>
      <c r="BB21" s="300">
        <f>SUM(AY21:BA21)</f>
        <v/>
      </c>
      <c r="BC21" s="35" t="inlineStr">
        <is>
          <t>Yes</t>
        </is>
      </c>
      <c r="BD21" s="35" t="inlineStr">
        <is>
          <t>Council CET for Gumma Road CH1.4km aligns with NSWRA Standard Treatment Guide v2.1 rates for Not separately specified; no market-rate adjustment required.</t>
        </is>
      </c>
      <c r="BE21" s="35" t="inlineStr">
        <is>
          <t>Yes</t>
        </is>
      </c>
      <c r="BF21" s="301" t="n">
        <v>1356219.831196576</v>
      </c>
      <c r="BG21" s="302">
        <f>AX21+BB21</f>
        <v/>
      </c>
      <c r="BH21" s="112" t="inlineStr">
        <is>
          <t>DM02678: Council operating road asset (Not separately specified), Cat B EPAR claim — not separately covered by insurance per DRFA 2018 Cl. 18.2.</t>
        </is>
      </c>
      <c r="BI21" s="35" t="inlineStr">
        <is>
          <t>Yes</t>
        </is>
      </c>
      <c r="BJ21" s="35" t="inlineStr">
        <is>
          <t>DM02678 $1,356,219.83: Direct $849,857.85; PM $127,478.68; Cont (P90) $342,067.78; Esc $36,815.52. Indirect breakdown per NSWRA Cost Estimation Tool v2.1 standard bands.</t>
        </is>
      </c>
      <c r="BK21" s="112" t="inlineStr">
        <is>
          <t>Council submitted Gumma Road CH1.4km on RA_Gumma Road CH1.4km.xlsx (chainage n/a, Not separately specified); supporting photo bundle in Assessment Folder / DM02678.</t>
        </is>
      </c>
      <c r="BL21" s="35" t="inlineStr">
        <is>
          <t>Council CET line — DM02678 Other concept levet estimate @ qty 1.00 lump sum, rate $849,857.85, direct $849,857.85. PM $127,478.68, Cont (P90) $342,067.78, Esc $36,815.52, indirect $506,361.98. Eligible ERC $1,356,219.83. Accepted in full — verified against NSWRA Standard Treatment Guide v2.1 Escalated Regional Rates.</t>
        </is>
      </c>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c r="DW21" s="37" t="n"/>
      <c r="DX21" s="37" t="n"/>
      <c r="DY21" s="37" t="n"/>
      <c r="DZ21" s="37" t="n"/>
      <c r="EA21" s="37" t="n"/>
      <c r="EB21" s="37" t="n"/>
      <c r="EC21" s="37" t="n"/>
      <c r="ED21" s="37" t="n"/>
      <c r="EE21" s="37" t="n"/>
      <c r="EF21" s="37" t="n"/>
      <c r="EG21" s="37" t="n"/>
      <c r="EH21" s="37" t="n"/>
      <c r="EI21" s="37" t="n"/>
      <c r="EJ21" s="37" t="n"/>
      <c r="EK21" s="37" t="n"/>
      <c r="EL21" s="37" t="n"/>
      <c r="EM21" s="37" t="n"/>
      <c r="EN21" s="37" t="n"/>
      <c r="EO21" s="37" t="n"/>
      <c r="EP21" s="37" t="n"/>
      <c r="EQ21" s="37" t="n"/>
      <c r="ER21" s="37" t="n"/>
      <c r="ES21" s="37" t="n"/>
      <c r="ET21" s="37" t="n"/>
      <c r="EU21" s="37" t="n"/>
      <c r="EV21" s="37" t="n"/>
      <c r="EW21" s="37" t="n"/>
    </row>
    <row r="22" ht="115.5" customFormat="1" customHeight="1" s="38">
      <c r="A22" s="20" t="n"/>
      <c r="B22" s="107" t="n"/>
      <c r="C22" s="112" t="n"/>
      <c r="D22" s="112" t="n"/>
      <c r="E22" s="112" t="n"/>
      <c r="F22" s="112" t="n"/>
      <c r="G22" s="35" t="n"/>
      <c r="H22" s="35" t="n"/>
      <c r="I22" s="112">
        <f>IF('Form 1'!H29="","",'Form 1'!H29)</f>
        <v/>
      </c>
      <c r="J22" s="112">
        <f>IF('Form 1'!I29="","",'Form 1'!I29)</f>
        <v/>
      </c>
      <c r="K22" s="112">
        <f>IF('Form 1'!J22="","",'Form 1'!J22)</f>
        <v/>
      </c>
      <c r="L22" s="112">
        <f>IF('Form 1'!K22="","",'Form 1'!K22)</f>
        <v/>
      </c>
      <c r="M22" s="112">
        <f>IF('Form 1'!L22="","",'Form 1'!L22)</f>
        <v/>
      </c>
      <c r="N22" s="112">
        <f>IF('Form 1'!M22="","",'Form 1'!M22)</f>
        <v/>
      </c>
      <c r="O22" s="141">
        <f>IF('Form 1'!G22="","",'Form 1'!G22)</f>
        <v/>
      </c>
      <c r="P22" s="112">
        <f>IF('Form 1'!R22="","",'Form 1'!R22)</f>
        <v/>
      </c>
      <c r="Q22" s="112">
        <f>IF('Form 1'!S22="","",'Form 1'!S22)</f>
        <v/>
      </c>
      <c r="R22" s="35" t="n"/>
      <c r="S22" s="35" t="n"/>
      <c r="T22" s="112">
        <f>IF('Form 1'!T22="","",'Form 1'!T22)</f>
        <v/>
      </c>
      <c r="U22" s="35" t="n"/>
      <c r="V22" s="35" t="n"/>
      <c r="W22" s="35" t="n"/>
      <c r="X22" s="112">
        <f>IF('Form 1'!U22="","",'Form 1'!U22)</f>
        <v/>
      </c>
      <c r="Y22" s="35" t="n"/>
      <c r="Z22" s="34" t="n"/>
      <c r="AA22" s="112">
        <f>IF('Form 1'!C22="","",'Form 1'!C22)</f>
        <v/>
      </c>
      <c r="AB22" s="112">
        <f>IF('Form 1'!N22="","",'Form 1'!N22)</f>
        <v/>
      </c>
      <c r="AC22" s="112">
        <f>IF('Form 1'!O22="","",'Form 1'!O22)</f>
        <v/>
      </c>
      <c r="AD22" s="112">
        <f>IF('Form 1'!P22="","",'Form 1'!P22)</f>
        <v/>
      </c>
      <c r="AE22" s="112">
        <f>IF('Form 1'!Q22="","",'Form 1'!Q22)</f>
        <v/>
      </c>
      <c r="AF22" s="35" t="n"/>
      <c r="AG22" s="35" t="n"/>
      <c r="AH22" s="128" t="n"/>
      <c r="AI22" s="112" t="n"/>
      <c r="AJ22" s="142" t="n"/>
      <c r="AK22" s="112" t="n"/>
      <c r="AL22" s="142" t="n"/>
      <c r="AM22" s="112" t="n"/>
      <c r="AN22" s="142" t="n"/>
      <c r="AO22" s="112" t="n"/>
      <c r="AP22" s="142" t="n"/>
      <c r="AQ22" s="112" t="n"/>
      <c r="AR22" s="95">
        <f t="array" ref="AR22">_xlfn.IFS(
   AS22="", "",
   COUNTA(AJ22:AP22)=0, "",
   COUNTA(AJ22:AP22)=4, "error",
   OR(AS22="each",AS22="unit"), IF(AP22="","error",AP22),
   AS22="m", IF(AJ22="","error",AJ22),
   AS22="m2", IF(OR(AJ22="",AL22=""),"error",AJ22*AL22),
   AS22="m3", IF(OR(AJ22="",AL22="",AN22=""),"error",AJ22*AL22*AN22),
   AS22="lump sum", 1
)</f>
        <v/>
      </c>
      <c r="AS22" s="117">
        <f>IF(AH22="","",_xlfn.XLOOKUP(AH22, Index!X:X, Index!Y:Y, "Not found"))</f>
        <v/>
      </c>
      <c r="AT22" s="127" t="n"/>
      <c r="AU22" s="112" t="n"/>
      <c r="AV22" s="35" t="n"/>
      <c r="AW22" s="112" t="n"/>
      <c r="AX22" s="300">
        <f>AR22*AT22</f>
        <v/>
      </c>
      <c r="AY22" s="300">
        <f>AR22 * AT22 * _xlfn.XLOOKUP(AH22, Index!X6:X66, Index!Z6:Z66, 0)</f>
        <v/>
      </c>
      <c r="AZ22" s="300">
        <f>(AX22 + AY22) * _xlfn.XLOOKUP(AH22, Index!X6:X66, Index!AA6:AA66, "")</f>
        <v/>
      </c>
      <c r="BA22" s="300">
        <f>IF(AV22="Market Price",
    0,
    (AX22 + AY22 + AZ22) * _xlfn.XLOOKUP(AH22, Index!X6:X66, Index!AB6:AB66, 0)
)</f>
        <v/>
      </c>
      <c r="BB22" s="300">
        <f>SUM(AY22:BA22)</f>
        <v/>
      </c>
      <c r="BC22" s="35" t="n"/>
      <c r="BD22" s="35" t="n"/>
      <c r="BE22" s="35" t="n"/>
      <c r="BF22" s="301" t="n"/>
      <c r="BG22" s="302">
        <f>AX22+BB22</f>
        <v/>
      </c>
      <c r="BH22" s="112" t="n"/>
      <c r="BI22" s="35" t="n"/>
      <c r="BJ22" s="35" t="n"/>
      <c r="BK22" s="112" t="n"/>
      <c r="BL22" s="35"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c r="DW22" s="37" t="n"/>
      <c r="DX22" s="37" t="n"/>
      <c r="DY22" s="37" t="n"/>
      <c r="DZ22" s="37" t="n"/>
      <c r="EA22" s="37" t="n"/>
      <c r="EB22" s="37" t="n"/>
      <c r="EC22" s="37" t="n"/>
      <c r="ED22" s="37" t="n"/>
      <c r="EE22" s="37" t="n"/>
      <c r="EF22" s="37" t="n"/>
      <c r="EG22" s="37" t="n"/>
      <c r="EH22" s="37" t="n"/>
      <c r="EI22" s="37" t="n"/>
      <c r="EJ22" s="37" t="n"/>
      <c r="EK22" s="37" t="n"/>
      <c r="EL22" s="37" t="n"/>
      <c r="EM22" s="37" t="n"/>
      <c r="EN22" s="37" t="n"/>
      <c r="EO22" s="37" t="n"/>
      <c r="EP22" s="37" t="n"/>
      <c r="EQ22" s="37" t="n"/>
      <c r="ER22" s="37" t="n"/>
      <c r="ES22" s="37" t="n"/>
      <c r="ET22" s="37" t="n"/>
      <c r="EU22" s="37" t="n"/>
      <c r="EV22" s="37" t="n"/>
      <c r="EW22" s="37" t="n"/>
    </row>
    <row r="23" ht="115.5" customFormat="1" customHeight="1" s="34">
      <c r="A23" s="20" t="n"/>
      <c r="B23" s="107" t="n"/>
      <c r="C23" s="112" t="n"/>
      <c r="D23" s="112" t="n"/>
      <c r="E23" s="112" t="n"/>
      <c r="F23" s="112" t="n"/>
      <c r="G23" s="35" t="n"/>
      <c r="H23" s="35" t="n"/>
      <c r="I23" s="112">
        <f>IF('Form 1'!H30="","",'Form 1'!H30)</f>
        <v/>
      </c>
      <c r="J23" s="112">
        <f>IF('Form 1'!I30="","",'Form 1'!I30)</f>
        <v/>
      </c>
      <c r="K23" s="112">
        <f>IF('Form 1'!J23="","",'Form 1'!J23)</f>
        <v/>
      </c>
      <c r="L23" s="112">
        <f>IF('Form 1'!K23="","",'Form 1'!K23)</f>
        <v/>
      </c>
      <c r="M23" s="112">
        <f>IF('Form 1'!L23="","",'Form 1'!L23)</f>
        <v/>
      </c>
      <c r="N23" s="112">
        <f>IF('Form 1'!M23="","",'Form 1'!M23)</f>
        <v/>
      </c>
      <c r="O23" s="141">
        <f>IF('Form 1'!G23="","",'Form 1'!G23)</f>
        <v/>
      </c>
      <c r="P23" s="112">
        <f>IF('Form 1'!R23="","",'Form 1'!R23)</f>
        <v/>
      </c>
      <c r="Q23" s="112">
        <f>IF('Form 1'!S23="","",'Form 1'!S23)</f>
        <v/>
      </c>
      <c r="R23" s="35" t="n"/>
      <c r="S23" s="35" t="n"/>
      <c r="T23" s="112">
        <f>IF('Form 1'!T23="","",'Form 1'!T23)</f>
        <v/>
      </c>
      <c r="U23" s="35" t="n"/>
      <c r="V23" s="35" t="n"/>
      <c r="W23" s="35" t="n"/>
      <c r="X23" s="112">
        <f>IF('Form 1'!U23="","",'Form 1'!U23)</f>
        <v/>
      </c>
      <c r="Y23" s="35" t="n"/>
      <c r="AA23" s="112">
        <f>IF('Form 1'!C23="","",'Form 1'!C23)</f>
        <v/>
      </c>
      <c r="AB23" s="112">
        <f>IF('Form 1'!N23="","",'Form 1'!N23)</f>
        <v/>
      </c>
      <c r="AC23" s="112">
        <f>IF('Form 1'!O23="","",'Form 1'!O23)</f>
        <v/>
      </c>
      <c r="AD23" s="112">
        <f>IF('Form 1'!P23="","",'Form 1'!P23)</f>
        <v/>
      </c>
      <c r="AE23" s="112">
        <f>IF('Form 1'!Q23="","",'Form 1'!Q23)</f>
        <v/>
      </c>
      <c r="AF23" s="35" t="n"/>
      <c r="AG23" s="35" t="n"/>
      <c r="AH23" s="128" t="n"/>
      <c r="AI23" s="112" t="n"/>
      <c r="AJ23" s="142" t="n"/>
      <c r="AK23" s="112" t="n"/>
      <c r="AL23" s="142" t="n"/>
      <c r="AM23" s="112" t="n"/>
      <c r="AN23" s="142" t="n"/>
      <c r="AO23" s="112" t="n"/>
      <c r="AP23" s="142" t="n"/>
      <c r="AQ23" s="112" t="n"/>
      <c r="AR23" s="95">
        <f t="array" ref="AR23">_xlfn.IFS(
   AS23="", "",
   COUNTA(AJ23:AP23)=0, "",
   COUNTA(AJ23:AP23)=4, "error",
   OR(AS23="each",AS23="unit"), IF(AP23="","error",AP23),
   AS23="m", IF(AJ23="","error",AJ23),
   AS23="m2", IF(OR(AJ23="",AL23=""),"error",AJ23*AL23),
   AS23="m3", IF(OR(AJ23="",AL23="",AN23=""),"error",AJ23*AL23*AN23),
   AS23="lump sum", 1
)</f>
        <v/>
      </c>
      <c r="AS23" s="117">
        <f>IF(AH23="","",_xlfn.XLOOKUP(AH23, Index!X:X, Index!Y:Y, "Not found"))</f>
        <v/>
      </c>
      <c r="AT23" s="127" t="n"/>
      <c r="AU23" s="112" t="n"/>
      <c r="AV23" s="35" t="n"/>
      <c r="AW23" s="112" t="n"/>
      <c r="AX23" s="300">
        <f>AR23*AT23</f>
        <v/>
      </c>
      <c r="AY23" s="300">
        <f>AR23 * AT23 * _xlfn.XLOOKUP(AH23, Index!X7:X67, Index!Z7:Z67, 0)</f>
        <v/>
      </c>
      <c r="AZ23" s="300">
        <f>(AX23 + AY23) * _xlfn.XLOOKUP(AH23, Index!X7:X67, Index!AA7:AA67, "")</f>
        <v/>
      </c>
      <c r="BA23" s="300">
        <f>IF(AV23="Market Price",
    0,
    (AX23 + AY23 + AZ23) * _xlfn.XLOOKUP(AH23, Index!X7:X67, Index!AB7:AB67, 0)
)</f>
        <v/>
      </c>
      <c r="BB23" s="300">
        <f>SUM(AY23:BA23)</f>
        <v/>
      </c>
      <c r="BC23" s="35" t="n"/>
      <c r="BD23" s="35" t="n"/>
      <c r="BE23" s="35" t="n"/>
      <c r="BF23" s="301" t="n"/>
      <c r="BG23" s="302">
        <f>AX23+BB23</f>
        <v/>
      </c>
      <c r="BH23" s="112" t="n"/>
      <c r="BI23" s="35" t="n"/>
      <c r="BJ23" s="35" t="n"/>
      <c r="BK23" s="112" t="n"/>
      <c r="BL23" s="35"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c r="DW23" s="37" t="n"/>
      <c r="DX23" s="37" t="n"/>
      <c r="DY23" s="37" t="n"/>
      <c r="DZ23" s="37" t="n"/>
      <c r="EA23" s="37" t="n"/>
      <c r="EB23" s="37" t="n"/>
      <c r="EC23" s="37" t="n"/>
      <c r="ED23" s="37" t="n"/>
      <c r="EE23" s="37" t="n"/>
      <c r="EF23" s="37" t="n"/>
      <c r="EG23" s="37" t="n"/>
      <c r="EH23" s="37" t="n"/>
      <c r="EI23" s="37" t="n"/>
      <c r="EJ23" s="37" t="n"/>
      <c r="EK23" s="37" t="n"/>
      <c r="EL23" s="37" t="n"/>
      <c r="EM23" s="37" t="n"/>
      <c r="EN23" s="37" t="n"/>
      <c r="EO23" s="37" t="n"/>
      <c r="EP23" s="37" t="n"/>
      <c r="EQ23" s="37" t="n"/>
      <c r="ER23" s="37" t="n"/>
      <c r="ES23" s="37" t="n"/>
      <c r="ET23" s="37" t="n"/>
      <c r="EU23" s="37" t="n"/>
      <c r="EV23" s="37" t="n"/>
      <c r="EW23" s="37" t="n"/>
    </row>
    <row r="24" ht="115.5" customFormat="1" customHeight="1" s="34">
      <c r="A24" s="20" t="n"/>
      <c r="B24" s="107" t="n"/>
      <c r="C24" s="112" t="n"/>
      <c r="D24" s="112" t="n"/>
      <c r="E24" s="112" t="n"/>
      <c r="F24" s="112" t="n"/>
      <c r="G24" s="35" t="n"/>
      <c r="H24" s="35" t="n"/>
      <c r="I24" s="112">
        <f>IF('Form 1'!H24="","",'Form 1'!H24)</f>
        <v/>
      </c>
      <c r="J24" s="112">
        <f>IF('Form 1'!I24="","",'Form 1'!I24)</f>
        <v/>
      </c>
      <c r="K24" s="112">
        <f>IF('Form 1'!J24="","",'Form 1'!J24)</f>
        <v/>
      </c>
      <c r="L24" s="112">
        <f>IF('Form 1'!K24="","",'Form 1'!K24)</f>
        <v/>
      </c>
      <c r="M24" s="112">
        <f>IF('Form 1'!L24="","",'Form 1'!L24)</f>
        <v/>
      </c>
      <c r="N24" s="112">
        <f>IF('Form 1'!M24="","",'Form 1'!M24)</f>
        <v/>
      </c>
      <c r="O24" s="141">
        <f>IF('Form 1'!G24="","",'Form 1'!G24)</f>
        <v/>
      </c>
      <c r="P24" s="112">
        <f>IF('Form 1'!R24="","",'Form 1'!R24)</f>
        <v/>
      </c>
      <c r="Q24" s="112">
        <f>IF('Form 1'!S24="","",'Form 1'!S24)</f>
        <v/>
      </c>
      <c r="R24" s="35" t="n"/>
      <c r="S24" s="35" t="n"/>
      <c r="T24" s="112">
        <f>IF('Form 1'!T24="","",'Form 1'!T24)</f>
        <v/>
      </c>
      <c r="U24" s="35" t="n"/>
      <c r="V24" s="35" t="n"/>
      <c r="W24" s="35" t="n"/>
      <c r="X24" s="112">
        <f>IF('Form 1'!U24="","",'Form 1'!U24)</f>
        <v/>
      </c>
      <c r="Y24" s="35" t="n"/>
      <c r="AA24" s="112">
        <f>IF('Form 1'!C24="","",'Form 1'!C24)</f>
        <v/>
      </c>
      <c r="AB24" s="112">
        <f>IF('Form 1'!N24="","",'Form 1'!N24)</f>
        <v/>
      </c>
      <c r="AC24" s="112">
        <f>IF('Form 1'!O24="","",'Form 1'!O24)</f>
        <v/>
      </c>
      <c r="AD24" s="112">
        <f>IF('Form 1'!P24="","",'Form 1'!P24)</f>
        <v/>
      </c>
      <c r="AE24" s="112">
        <f>IF('Form 1'!Q24="","",'Form 1'!Q24)</f>
        <v/>
      </c>
      <c r="AF24" s="35" t="n"/>
      <c r="AG24" s="35" t="n"/>
      <c r="AH24" s="128" t="n"/>
      <c r="AI24" s="112" t="n"/>
      <c r="AJ24" s="142" t="n"/>
      <c r="AK24" s="112" t="n"/>
      <c r="AL24" s="142" t="n"/>
      <c r="AM24" s="112" t="n"/>
      <c r="AN24" s="142" t="n"/>
      <c r="AO24" s="112" t="n"/>
      <c r="AP24" s="142" t="n"/>
      <c r="AQ24" s="112" t="n"/>
      <c r="AR24" s="95">
        <f t="array" ref="AR24">_xlfn.IFS(
   AS24="", "",
   COUNTA(AJ24:AP24)=0, "",
   COUNTA(AJ24:AP24)=4, "error",
   OR(AS24="each",AS24="unit"), IF(AP24="","error",AP24),
   AS24="m", IF(AJ24="","error",AJ24),
   AS24="m2", IF(OR(AJ24="",AL24=""),"error",AJ24*AL24),
   AS24="m3", IF(OR(AJ24="",AL24="",AN24=""),"error",AJ24*AL24*AN24),
   AS24="lump sum", 1
)</f>
        <v/>
      </c>
      <c r="AS24" s="117">
        <f>IF(AH24="","",_xlfn.XLOOKUP(AH24, Index!X:X, Index!Y:Y, "Not found"))</f>
        <v/>
      </c>
      <c r="AT24" s="127" t="n"/>
      <c r="AU24" s="112" t="n"/>
      <c r="AV24" s="35" t="n"/>
      <c r="AW24" s="112" t="n"/>
      <c r="AX24" s="300">
        <f>AR24*AT24</f>
        <v/>
      </c>
      <c r="AY24" s="300">
        <f>AR24 * AT24 * _xlfn.XLOOKUP(AH24, Index!X8:X68, Index!Z8:Z68, 0)</f>
        <v/>
      </c>
      <c r="AZ24" s="300">
        <f>(AX24 + AY24) * _xlfn.XLOOKUP(AH24, Index!X8:X68, Index!AA8:AA68, "")</f>
        <v/>
      </c>
      <c r="BA24" s="300">
        <f>IF(AV24="Market Price",
    0,
    (AX24 + AY24 + AZ24) * _xlfn.XLOOKUP(AH24, Index!X8:X68, Index!AB8:AB68, 0)
)</f>
        <v/>
      </c>
      <c r="BB24" s="300">
        <f>SUM(AY24:BA24)</f>
        <v/>
      </c>
      <c r="BC24" s="35" t="n"/>
      <c r="BD24" s="35" t="n"/>
      <c r="BE24" s="35" t="n"/>
      <c r="BF24" s="301" t="n"/>
      <c r="BG24" s="302">
        <f>AX24+BB24</f>
        <v/>
      </c>
      <c r="BH24" s="112" t="n"/>
      <c r="BI24" s="35" t="n"/>
      <c r="BJ24" s="35" t="n"/>
      <c r="BK24" s="112" t="n"/>
      <c r="BL24" s="35"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c r="DW24" s="37" t="n"/>
      <c r="DX24" s="37" t="n"/>
      <c r="DY24" s="37" t="n"/>
      <c r="DZ24" s="37" t="n"/>
      <c r="EA24" s="37" t="n"/>
      <c r="EB24" s="37" t="n"/>
      <c r="EC24" s="37" t="n"/>
      <c r="ED24" s="37" t="n"/>
      <c r="EE24" s="37" t="n"/>
      <c r="EF24" s="37" t="n"/>
      <c r="EG24" s="37" t="n"/>
      <c r="EH24" s="37" t="n"/>
      <c r="EI24" s="37" t="n"/>
      <c r="EJ24" s="37" t="n"/>
      <c r="EK24" s="37" t="n"/>
      <c r="EL24" s="37" t="n"/>
      <c r="EM24" s="37" t="n"/>
      <c r="EN24" s="37" t="n"/>
      <c r="EO24" s="37" t="n"/>
      <c r="EP24" s="37" t="n"/>
      <c r="EQ24" s="37" t="n"/>
      <c r="ER24" s="37" t="n"/>
      <c r="ES24" s="37" t="n"/>
      <c r="ET24" s="37" t="n"/>
      <c r="EU24" s="37" t="n"/>
      <c r="EV24" s="37" t="n"/>
      <c r="EW24" s="37" t="n"/>
    </row>
    <row r="25" ht="115.5" customFormat="1" customHeight="1" s="38">
      <c r="A25" s="20" t="n"/>
      <c r="B25" s="107" t="n"/>
      <c r="C25" s="112" t="n"/>
      <c r="D25" s="112" t="n"/>
      <c r="E25" s="112" t="n"/>
      <c r="F25" s="112" t="n"/>
      <c r="G25" s="35" t="n"/>
      <c r="H25" s="35" t="n"/>
      <c r="I25" s="112">
        <f>IF('Form 1'!H32="","",'Form 1'!H32)</f>
        <v/>
      </c>
      <c r="J25" s="112">
        <f>IF('Form 1'!I32="","",'Form 1'!I32)</f>
        <v/>
      </c>
      <c r="K25" s="112">
        <f>IF('Form 1'!J25="","",'Form 1'!J25)</f>
        <v/>
      </c>
      <c r="L25" s="112">
        <f>IF('Form 1'!K25="","",'Form 1'!K25)</f>
        <v/>
      </c>
      <c r="M25" s="112">
        <f>IF('Form 1'!L25="","",'Form 1'!L25)</f>
        <v/>
      </c>
      <c r="N25" s="112">
        <f>IF('Form 1'!M25="","",'Form 1'!M25)</f>
        <v/>
      </c>
      <c r="O25" s="141">
        <f>IF('Form 1'!G25="","",'Form 1'!G25)</f>
        <v/>
      </c>
      <c r="P25" s="112">
        <f>IF('Form 1'!R25="","",'Form 1'!R25)</f>
        <v/>
      </c>
      <c r="Q25" s="112">
        <f>IF('Form 1'!S25="","",'Form 1'!S25)</f>
        <v/>
      </c>
      <c r="R25" s="35" t="n"/>
      <c r="S25" s="35" t="n"/>
      <c r="T25" s="112">
        <f>IF('Form 1'!T25="","",'Form 1'!T25)</f>
        <v/>
      </c>
      <c r="U25" s="35" t="n"/>
      <c r="V25" s="35" t="n"/>
      <c r="W25" s="35" t="n"/>
      <c r="X25" s="112">
        <f>IF('Form 1'!U25="","",'Form 1'!U25)</f>
        <v/>
      </c>
      <c r="Y25" s="35" t="n"/>
      <c r="Z25" s="34" t="n"/>
      <c r="AA25" s="112">
        <f>IF('Form 1'!C25="","",'Form 1'!C25)</f>
        <v/>
      </c>
      <c r="AB25" s="112">
        <f>IF('Form 1'!N25="","",'Form 1'!N25)</f>
        <v/>
      </c>
      <c r="AC25" s="112">
        <f>IF('Form 1'!O25="","",'Form 1'!O25)</f>
        <v/>
      </c>
      <c r="AD25" s="112">
        <f>IF('Form 1'!P25="","",'Form 1'!P25)</f>
        <v/>
      </c>
      <c r="AE25" s="112">
        <f>IF('Form 1'!Q25="","",'Form 1'!Q25)</f>
        <v/>
      </c>
      <c r="AF25" s="35" t="n"/>
      <c r="AG25" s="35" t="n"/>
      <c r="AH25" s="128" t="n"/>
      <c r="AI25" s="112" t="n"/>
      <c r="AJ25" s="142" t="n"/>
      <c r="AK25" s="112" t="n"/>
      <c r="AL25" s="142" t="n"/>
      <c r="AM25" s="112" t="n"/>
      <c r="AN25" s="142" t="n"/>
      <c r="AO25" s="112" t="n"/>
      <c r="AP25" s="142" t="n"/>
      <c r="AQ25" s="112" t="n"/>
      <c r="AR25" s="95">
        <f t="array" ref="AR25">_xlfn.IFS(
   AS25="", "",
   COUNTA(AJ25:AP25)=0, "",
   COUNTA(AJ25:AP25)=4, "error",
   OR(AS25="each",AS25="unit"), IF(AP25="","error",AP25),
   AS25="m", IF(AJ25="","error",AJ25),
   AS25="m2", IF(OR(AJ25="",AL25=""),"error",AJ25*AL25),
   AS25="m3", IF(OR(AJ25="",AL25="",AN25=""),"error",AJ25*AL25*AN25),
   AS25="lump sum", 1
)</f>
        <v/>
      </c>
      <c r="AS25" s="117">
        <f>IF(AH25="","",_xlfn.XLOOKUP(AH25, Index!X:X, Index!Y:Y, "Not found"))</f>
        <v/>
      </c>
      <c r="AT25" s="127" t="n"/>
      <c r="AU25" s="112" t="n"/>
      <c r="AV25" s="35" t="n"/>
      <c r="AW25" s="112" t="n"/>
      <c r="AX25" s="300">
        <f>AR25*AT25</f>
        <v/>
      </c>
      <c r="AY25" s="300">
        <f>AR25 * AT25 * _xlfn.XLOOKUP(AH25, Index!X9:X69, Index!Z9:Z69, 0)</f>
        <v/>
      </c>
      <c r="AZ25" s="300">
        <f>(AX25 + AY25) * _xlfn.XLOOKUP(AH25, Index!X9:X69, Index!AA9:AA69, "")</f>
        <v/>
      </c>
      <c r="BA25" s="300">
        <f>IF(AV25="Market Price",
    0,
    (AX25 + AY25 + AZ25) * _xlfn.XLOOKUP(AH25, Index!X9:X69, Index!AB9:AB69, 0)
)</f>
        <v/>
      </c>
      <c r="BB25" s="300">
        <f>SUM(AY25:BA25)</f>
        <v/>
      </c>
      <c r="BC25" s="35" t="n"/>
      <c r="BD25" s="35" t="n"/>
      <c r="BE25" s="35" t="n"/>
      <c r="BF25" s="301" t="n"/>
      <c r="BG25" s="302">
        <f>AX25+BB25</f>
        <v/>
      </c>
      <c r="BH25" s="112" t="n"/>
      <c r="BI25" s="35" t="n"/>
      <c r="BJ25" s="35" t="n"/>
      <c r="BK25" s="112" t="n"/>
      <c r="BL25" s="35"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c r="DW25" s="37" t="n"/>
      <c r="DX25" s="37" t="n"/>
      <c r="DY25" s="37" t="n"/>
      <c r="DZ25" s="37" t="n"/>
      <c r="EA25" s="37" t="n"/>
      <c r="EB25" s="37" t="n"/>
      <c r="EC25" s="37" t="n"/>
      <c r="ED25" s="37" t="n"/>
      <c r="EE25" s="37" t="n"/>
      <c r="EF25" s="37" t="n"/>
      <c r="EG25" s="37" t="n"/>
      <c r="EH25" s="37" t="n"/>
      <c r="EI25" s="37" t="n"/>
      <c r="EJ25" s="37" t="n"/>
      <c r="EK25" s="37" t="n"/>
      <c r="EL25" s="37" t="n"/>
      <c r="EM25" s="37" t="n"/>
      <c r="EN25" s="37" t="n"/>
      <c r="EO25" s="37" t="n"/>
      <c r="EP25" s="37" t="n"/>
      <c r="EQ25" s="37" t="n"/>
      <c r="ER25" s="37" t="n"/>
      <c r="ES25" s="37" t="n"/>
      <c r="ET25" s="37" t="n"/>
      <c r="EU25" s="37" t="n"/>
      <c r="EV25" s="37" t="n"/>
      <c r="EW25" s="37" t="n"/>
    </row>
    <row r="26" ht="13.5" customFormat="1" customHeight="1" s="38">
      <c r="A26" s="20" t="n"/>
      <c r="B26" s="107" t="n"/>
      <c r="C26" s="112" t="n"/>
      <c r="D26" s="112" t="n"/>
      <c r="E26" s="112" t="n"/>
      <c r="F26" s="112" t="n"/>
      <c r="G26" s="35" t="n"/>
      <c r="H26" s="35" t="n"/>
      <c r="I26" s="112">
        <f>IF('Form 1'!H33="","",'Form 1'!H33)</f>
        <v/>
      </c>
      <c r="J26" s="112">
        <f>IF('Form 1'!I33="","",'Form 1'!I33)</f>
        <v/>
      </c>
      <c r="K26" s="112">
        <f>IF('Form 1'!J26="","",'Form 1'!J26)</f>
        <v/>
      </c>
      <c r="L26" s="112">
        <f>IF('Form 1'!K26="","",'Form 1'!K26)</f>
        <v/>
      </c>
      <c r="M26" s="112">
        <f>IF('Form 1'!L26="","",'Form 1'!L26)</f>
        <v/>
      </c>
      <c r="N26" s="112">
        <f>IF('Form 1'!M26="","",'Form 1'!M26)</f>
        <v/>
      </c>
      <c r="O26" s="141">
        <f>IF('Form 1'!G26="","",'Form 1'!G26)</f>
        <v/>
      </c>
      <c r="P26" s="112">
        <f>IF('Form 1'!R26="","",'Form 1'!R26)</f>
        <v/>
      </c>
      <c r="Q26" s="112">
        <f>IF('Form 1'!S26="","",'Form 1'!S26)</f>
        <v/>
      </c>
      <c r="R26" s="35" t="n"/>
      <c r="S26" s="35" t="n"/>
      <c r="T26" s="112">
        <f>IF('Form 1'!T26="","",'Form 1'!T26)</f>
        <v/>
      </c>
      <c r="U26" s="35" t="n"/>
      <c r="V26" s="35" t="n"/>
      <c r="W26" s="35" t="n"/>
      <c r="X26" s="112">
        <f>IF('Form 1'!U26="","",'Form 1'!U26)</f>
        <v/>
      </c>
      <c r="Y26" s="35" t="n"/>
      <c r="Z26" s="34" t="n"/>
      <c r="AA26" s="112">
        <f>IF('Form 1'!C26="","",'Form 1'!C26)</f>
        <v/>
      </c>
      <c r="AB26" s="112">
        <f>IF('Form 1'!N26="","",'Form 1'!N26)</f>
        <v/>
      </c>
      <c r="AC26" s="112">
        <f>IF('Form 1'!O26="","",'Form 1'!O26)</f>
        <v/>
      </c>
      <c r="AD26" s="112">
        <f>IF('Form 1'!P26="","",'Form 1'!P26)</f>
        <v/>
      </c>
      <c r="AE26" s="112">
        <f>IF('Form 1'!Q26="","",'Form 1'!Q26)</f>
        <v/>
      </c>
      <c r="AF26" s="35" t="n"/>
      <c r="AG26" s="35" t="n"/>
      <c r="AH26" s="128" t="n"/>
      <c r="AI26" s="112" t="n"/>
      <c r="AJ26" s="142" t="n"/>
      <c r="AK26" s="112" t="n"/>
      <c r="AL26" s="142" t="n"/>
      <c r="AM26" s="112" t="n"/>
      <c r="AN26" s="142" t="n"/>
      <c r="AO26" s="112" t="n"/>
      <c r="AP26" s="142" t="n"/>
      <c r="AQ26" s="112" t="n"/>
      <c r="AR26" s="95">
        <f t="array" ref="AR26">_xlfn.IFS(
   AS26="", "",
   COUNTA(AJ26:AP26)=0, "",
   COUNTA(AJ26:AP26)=4, "error",
   OR(AS26="each",AS26="unit"), IF(AP26="","error",AP26),
   AS26="m", IF(AJ26="","error",AJ26),
   AS26="m2", IF(OR(AJ26="",AL26=""),"error",AJ26*AL26),
   AS26="m3", IF(OR(AJ26="",AL26="",AN26=""),"error",AJ26*AL26*AN26),
   AS26="lump sum", 1
)</f>
        <v/>
      </c>
      <c r="AS26" s="117">
        <f>IF(AH26="","",_xlfn.XLOOKUP(AH26, Index!X:X, Index!Y:Y, "Not found"))</f>
        <v/>
      </c>
      <c r="AT26" s="127" t="n"/>
      <c r="AU26" s="112" t="n"/>
      <c r="AV26" s="35" t="n"/>
      <c r="AW26" s="112" t="n"/>
      <c r="AX26" s="300">
        <f>AR26*AT26</f>
        <v/>
      </c>
      <c r="AY26" s="300">
        <f>AR26 * AT26 * _xlfn.XLOOKUP(AH26, Index!X10:X70, Index!Z10:Z70, 0)</f>
        <v/>
      </c>
      <c r="AZ26" s="300">
        <f>(AX26 + AY26) * _xlfn.XLOOKUP(AH26, Index!X10:X70, Index!AA10:AA70, "")</f>
        <v/>
      </c>
      <c r="BA26" s="300">
        <f>IF(AV26="Market Price",
    0,
    (AX26 + AY26 + AZ26) * _xlfn.XLOOKUP(AH26, Index!X10:X70, Index!AB10:AB70, 0)
)</f>
        <v/>
      </c>
      <c r="BB26" s="300">
        <f>SUM(AY26:BA26)</f>
        <v/>
      </c>
      <c r="BC26" s="35" t="n"/>
      <c r="BD26" s="35" t="n"/>
      <c r="BE26" s="35" t="n"/>
      <c r="BF26" s="301" t="n"/>
      <c r="BG26" s="302">
        <f>AX26+BB26</f>
        <v/>
      </c>
      <c r="BH26" s="112" t="n"/>
      <c r="BI26" s="35" t="n"/>
      <c r="BJ26" s="35" t="n"/>
      <c r="BK26" s="112" t="n"/>
      <c r="BL26" s="35"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c r="DW26" s="37" t="n"/>
      <c r="DX26" s="37" t="n"/>
      <c r="DY26" s="37" t="n"/>
      <c r="DZ26" s="37" t="n"/>
      <c r="EA26" s="37" t="n"/>
      <c r="EB26" s="37" t="n"/>
      <c r="EC26" s="37" t="n"/>
      <c r="ED26" s="37" t="n"/>
      <c r="EE26" s="37" t="n"/>
      <c r="EF26" s="37" t="n"/>
      <c r="EG26" s="37" t="n"/>
      <c r="EH26" s="37" t="n"/>
      <c r="EI26" s="37" t="n"/>
      <c r="EJ26" s="37" t="n"/>
      <c r="EK26" s="37" t="n"/>
      <c r="EL26" s="37" t="n"/>
      <c r="EM26" s="37" t="n"/>
      <c r="EN26" s="37" t="n"/>
      <c r="EO26" s="37" t="n"/>
      <c r="EP26" s="37" t="n"/>
      <c r="EQ26" s="37" t="n"/>
      <c r="ER26" s="37" t="n"/>
      <c r="ES26" s="37" t="n"/>
      <c r="ET26" s="37" t="n"/>
      <c r="EU26" s="37" t="n"/>
      <c r="EV26" s="37" t="n"/>
      <c r="EW26" s="37" t="n"/>
    </row>
    <row r="27" ht="13.5" customFormat="1" customHeight="1" s="38">
      <c r="A27" s="20" t="n"/>
      <c r="B27" s="107" t="n"/>
      <c r="C27" s="112" t="n"/>
      <c r="D27" s="112" t="n"/>
      <c r="E27" s="112" t="n"/>
      <c r="F27" s="112" t="n"/>
      <c r="G27" s="35" t="n"/>
      <c r="H27" s="35" t="n"/>
      <c r="I27" s="112">
        <f>IF('Form 1'!H34="","",'Form 1'!H34)</f>
        <v/>
      </c>
      <c r="J27" s="112">
        <f>IF('Form 1'!I34="","",'Form 1'!I34)</f>
        <v/>
      </c>
      <c r="K27" s="112">
        <f>IF('Form 1'!J27="","",'Form 1'!J27)</f>
        <v/>
      </c>
      <c r="L27" s="112">
        <f>IF('Form 1'!K27="","",'Form 1'!K27)</f>
        <v/>
      </c>
      <c r="M27" s="112">
        <f>IF('Form 1'!L27="","",'Form 1'!L27)</f>
        <v/>
      </c>
      <c r="N27" s="112">
        <f>IF('Form 1'!M27="","",'Form 1'!M27)</f>
        <v/>
      </c>
      <c r="O27" s="141">
        <f>IF('Form 1'!G27="","",'Form 1'!G27)</f>
        <v/>
      </c>
      <c r="P27" s="112">
        <f>IF('Form 1'!R27="","",'Form 1'!R27)</f>
        <v/>
      </c>
      <c r="Q27" s="112">
        <f>IF('Form 1'!S27="","",'Form 1'!S27)</f>
        <v/>
      </c>
      <c r="R27" s="35" t="n"/>
      <c r="S27" s="35" t="n"/>
      <c r="T27" s="112">
        <f>IF('Form 1'!T27="","",'Form 1'!T27)</f>
        <v/>
      </c>
      <c r="U27" s="35" t="n"/>
      <c r="V27" s="35" t="n"/>
      <c r="W27" s="35" t="n"/>
      <c r="X27" s="112">
        <f>IF('Form 1'!U27="","",'Form 1'!U27)</f>
        <v/>
      </c>
      <c r="Y27" s="35" t="n"/>
      <c r="Z27" s="34" t="n"/>
      <c r="AA27" s="112">
        <f>IF('Form 1'!C27="","",'Form 1'!C27)</f>
        <v/>
      </c>
      <c r="AB27" s="112">
        <f>IF('Form 1'!N27="","",'Form 1'!N27)</f>
        <v/>
      </c>
      <c r="AC27" s="112">
        <f>IF('Form 1'!O27="","",'Form 1'!O27)</f>
        <v/>
      </c>
      <c r="AD27" s="112">
        <f>IF('Form 1'!P27="","",'Form 1'!P27)</f>
        <v/>
      </c>
      <c r="AE27" s="112">
        <f>IF('Form 1'!Q27="","",'Form 1'!Q27)</f>
        <v/>
      </c>
      <c r="AF27" s="35" t="n"/>
      <c r="AG27" s="35" t="n"/>
      <c r="AH27" s="128" t="n"/>
      <c r="AI27" s="112" t="n"/>
      <c r="AJ27" s="142" t="n"/>
      <c r="AK27" s="112" t="n"/>
      <c r="AL27" s="142" t="n"/>
      <c r="AM27" s="112" t="n"/>
      <c r="AN27" s="142" t="n"/>
      <c r="AO27" s="112" t="n"/>
      <c r="AP27" s="142" t="n"/>
      <c r="AQ27" s="112" t="n"/>
      <c r="AR27" s="95">
        <f t="array" ref="AR27">_xlfn.IFS(
   AS27="", "",
   COUNTA(AJ27:AP27)=0, "",
   COUNTA(AJ27:AP27)=4, "error",
   OR(AS27="each",AS27="unit"), IF(AP27="","error",AP27),
   AS27="m", IF(AJ27="","error",AJ27),
   AS27="m2", IF(OR(AJ27="",AL27=""),"error",AJ27*AL27),
   AS27="m3", IF(OR(AJ27="",AL27="",AN27=""),"error",AJ27*AL27*AN27),
   AS27="lump sum", 1
)</f>
        <v/>
      </c>
      <c r="AS27" s="117">
        <f>IF(AH27="","",_xlfn.XLOOKUP(AH27, Index!X:X, Index!Y:Y, "Not found"))</f>
        <v/>
      </c>
      <c r="AT27" s="127" t="n"/>
      <c r="AU27" s="112" t="n"/>
      <c r="AV27" s="35" t="n"/>
      <c r="AW27" s="112" t="n"/>
      <c r="AX27" s="300">
        <f>AR27*AT27</f>
        <v/>
      </c>
      <c r="AY27" s="300">
        <f>AR27 * AT27 * _xlfn.XLOOKUP(AH27, Index!X11:X71, Index!Z11:Z71, 0)</f>
        <v/>
      </c>
      <c r="AZ27" s="300">
        <f>(AX27 + AY27) * _xlfn.XLOOKUP(AH27, Index!X11:X71, Index!AA11:AA71, "")</f>
        <v/>
      </c>
      <c r="BA27" s="300">
        <f>IF(AV27="Market Price",
    0,
    (AX27 + AY27 + AZ27) * _xlfn.XLOOKUP(AH27, Index!X11:X71, Index!AB11:AB71, 0)
)</f>
        <v/>
      </c>
      <c r="BB27" s="300">
        <f>SUM(AY27:BA27)</f>
        <v/>
      </c>
      <c r="BC27" s="35" t="n"/>
      <c r="BD27" s="35" t="n"/>
      <c r="BE27" s="35" t="n"/>
      <c r="BF27" s="301" t="n"/>
      <c r="BG27" s="302">
        <f>AX27+BB27</f>
        <v/>
      </c>
      <c r="BH27" s="112" t="n"/>
      <c r="BI27" s="35" t="n"/>
      <c r="BJ27" s="35" t="n"/>
      <c r="BK27" s="112" t="n"/>
      <c r="BL27" s="35"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c r="DW27" s="37" t="n"/>
      <c r="DX27" s="37" t="n"/>
      <c r="DY27" s="37" t="n"/>
      <c r="DZ27" s="37" t="n"/>
      <c r="EA27" s="37" t="n"/>
      <c r="EB27" s="37" t="n"/>
      <c r="EC27" s="37" t="n"/>
      <c r="ED27" s="37" t="n"/>
      <c r="EE27" s="37" t="n"/>
      <c r="EF27" s="37" t="n"/>
      <c r="EG27" s="37" t="n"/>
      <c r="EH27" s="37" t="n"/>
      <c r="EI27" s="37" t="n"/>
      <c r="EJ27" s="37" t="n"/>
      <c r="EK27" s="37" t="n"/>
      <c r="EL27" s="37" t="n"/>
      <c r="EM27" s="37" t="n"/>
      <c r="EN27" s="37" t="n"/>
      <c r="EO27" s="37" t="n"/>
      <c r="EP27" s="37" t="n"/>
      <c r="EQ27" s="37" t="n"/>
      <c r="ER27" s="37" t="n"/>
      <c r="ES27" s="37" t="n"/>
      <c r="ET27" s="37" t="n"/>
      <c r="EU27" s="37" t="n"/>
      <c r="EV27" s="37" t="n"/>
      <c r="EW27" s="37" t="n"/>
    </row>
    <row r="28" ht="13.5" customFormat="1" customHeight="1" s="34">
      <c r="A28" s="20" t="n"/>
      <c r="B28" s="107" t="n"/>
      <c r="C28" s="112" t="n"/>
      <c r="D28" s="112" t="n"/>
      <c r="E28" s="112" t="n"/>
      <c r="F28" s="112" t="n"/>
      <c r="G28" s="35" t="n"/>
      <c r="H28" s="35" t="n"/>
      <c r="I28" s="112">
        <f>IF('Form 1'!H35="","",'Form 1'!H35)</f>
        <v/>
      </c>
      <c r="J28" s="112">
        <f>IF('Form 1'!I35="","",'Form 1'!I35)</f>
        <v/>
      </c>
      <c r="K28" s="112">
        <f>IF('Form 1'!J28="","",'Form 1'!J28)</f>
        <v/>
      </c>
      <c r="L28" s="112">
        <f>IF('Form 1'!K28="","",'Form 1'!K28)</f>
        <v/>
      </c>
      <c r="M28" s="112">
        <f>IF('Form 1'!L28="","",'Form 1'!L28)</f>
        <v/>
      </c>
      <c r="N28" s="112">
        <f>IF('Form 1'!M28="","",'Form 1'!M28)</f>
        <v/>
      </c>
      <c r="O28" s="141">
        <f>IF('Form 1'!G28="","",'Form 1'!G28)</f>
        <v/>
      </c>
      <c r="P28" s="112">
        <f>IF('Form 1'!R28="","",'Form 1'!R28)</f>
        <v/>
      </c>
      <c r="Q28" s="112">
        <f>IF('Form 1'!S28="","",'Form 1'!S28)</f>
        <v/>
      </c>
      <c r="R28" s="35" t="n"/>
      <c r="S28" s="35" t="n"/>
      <c r="T28" s="112">
        <f>IF('Form 1'!T28="","",'Form 1'!T28)</f>
        <v/>
      </c>
      <c r="U28" s="35" t="n"/>
      <c r="V28" s="35" t="n"/>
      <c r="W28" s="35" t="n"/>
      <c r="X28" s="112">
        <f>IF('Form 1'!U28="","",'Form 1'!U28)</f>
        <v/>
      </c>
      <c r="Y28" s="35" t="n"/>
      <c r="AA28" s="112">
        <f>IF('Form 1'!C28="","",'Form 1'!C28)</f>
        <v/>
      </c>
      <c r="AB28" s="112">
        <f>IF('Form 1'!N28="","",'Form 1'!N28)</f>
        <v/>
      </c>
      <c r="AC28" s="112">
        <f>IF('Form 1'!O28="","",'Form 1'!O28)</f>
        <v/>
      </c>
      <c r="AD28" s="112">
        <f>IF('Form 1'!P28="","",'Form 1'!P28)</f>
        <v/>
      </c>
      <c r="AE28" s="112">
        <f>IF('Form 1'!Q28="","",'Form 1'!Q28)</f>
        <v/>
      </c>
      <c r="AF28" s="35" t="n"/>
      <c r="AG28" s="35" t="n"/>
      <c r="AH28" s="128" t="n"/>
      <c r="AI28" s="112" t="n"/>
      <c r="AJ28" s="142" t="n"/>
      <c r="AK28" s="112" t="n"/>
      <c r="AL28" s="142" t="n"/>
      <c r="AM28" s="112" t="n"/>
      <c r="AN28" s="142" t="n"/>
      <c r="AO28" s="112" t="n"/>
      <c r="AP28" s="142" t="n"/>
      <c r="AQ28" s="112" t="n"/>
      <c r="AR28" s="95">
        <f t="array" ref="AR28">_xlfn.IFS(
   AS28="", "",
   COUNTA(AJ28:AP28)=0, "",
   COUNTA(AJ28:AP28)=4, "error",
   OR(AS28="each",AS28="unit"), IF(AP28="","error",AP28),
   AS28="m", IF(AJ28="","error",AJ28),
   AS28="m2", IF(OR(AJ28="",AL28=""),"error",AJ28*AL28),
   AS28="m3", IF(OR(AJ28="",AL28="",AN28=""),"error",AJ28*AL28*AN28),
   AS28="lump sum", 1
)</f>
        <v/>
      </c>
      <c r="AS28" s="117">
        <f>IF(AH28="","",_xlfn.XLOOKUP(AH28, Index!X:X, Index!Y:Y, "Not found"))</f>
        <v/>
      </c>
      <c r="AT28" s="127" t="n"/>
      <c r="AU28" s="112" t="n"/>
      <c r="AV28" s="35" t="n"/>
      <c r="AW28" s="112" t="n"/>
      <c r="AX28" s="300">
        <f>AR28*AT28</f>
        <v/>
      </c>
      <c r="AY28" s="300">
        <f>AR28 * AT28 * _xlfn.XLOOKUP(AH28, Index!X12:X72, Index!Z12:Z72, 0)</f>
        <v/>
      </c>
      <c r="AZ28" s="300">
        <f>(AX28 + AY28) * _xlfn.XLOOKUP(AH28, Index!X12:X72, Index!AA12:AA72, "")</f>
        <v/>
      </c>
      <c r="BA28" s="300">
        <f>IF(AV28="Market Price",
    0,
    (AX28 + AY28 + AZ28) * _xlfn.XLOOKUP(AH28, Index!X12:X72, Index!AB12:AB72, 0)
)</f>
        <v/>
      </c>
      <c r="BB28" s="300">
        <f>SUM(AY28:BA28)</f>
        <v/>
      </c>
      <c r="BC28" s="35" t="n"/>
      <c r="BD28" s="35" t="n"/>
      <c r="BE28" s="35" t="n"/>
      <c r="BF28" s="301" t="n"/>
      <c r="BG28" s="302">
        <f>AX28+BB28</f>
        <v/>
      </c>
      <c r="BH28" s="112" t="n"/>
      <c r="BI28" s="35" t="n"/>
      <c r="BJ28" s="35" t="n"/>
      <c r="BK28" s="112" t="n"/>
      <c r="BL28" s="35"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c r="DW28" s="37" t="n"/>
      <c r="DX28" s="37" t="n"/>
      <c r="DY28" s="37" t="n"/>
      <c r="DZ28" s="37" t="n"/>
      <c r="EA28" s="37" t="n"/>
      <c r="EB28" s="37" t="n"/>
      <c r="EC28" s="37" t="n"/>
      <c r="ED28" s="37" t="n"/>
      <c r="EE28" s="37" t="n"/>
      <c r="EF28" s="37" t="n"/>
      <c r="EG28" s="37" t="n"/>
      <c r="EH28" s="37" t="n"/>
      <c r="EI28" s="37" t="n"/>
      <c r="EJ28" s="37" t="n"/>
      <c r="EK28" s="37" t="n"/>
      <c r="EL28" s="37" t="n"/>
      <c r="EM28" s="37" t="n"/>
      <c r="EN28" s="37" t="n"/>
      <c r="EO28" s="37" t="n"/>
      <c r="EP28" s="37" t="n"/>
      <c r="EQ28" s="37" t="n"/>
      <c r="ER28" s="37" t="n"/>
      <c r="ES28" s="37" t="n"/>
      <c r="ET28" s="37" t="n"/>
      <c r="EU28" s="37" t="n"/>
      <c r="EV28" s="37" t="n"/>
      <c r="EW28" s="37" t="n"/>
    </row>
    <row r="29" ht="13.5" customFormat="1" customHeight="1" s="34">
      <c r="A29" s="20" t="n"/>
      <c r="B29" s="107" t="n"/>
      <c r="C29" s="112" t="n"/>
      <c r="D29" s="112" t="n"/>
      <c r="E29" s="112" t="n"/>
      <c r="F29" s="112" t="n"/>
      <c r="G29" s="35" t="n"/>
      <c r="H29" s="35" t="n"/>
      <c r="I29" s="112">
        <f>IF('Form 1'!H29="","",'Form 1'!H29)</f>
        <v/>
      </c>
      <c r="J29" s="112">
        <f>IF('Form 1'!I29="","",'Form 1'!I29)</f>
        <v/>
      </c>
      <c r="K29" s="112">
        <f>IF('Form 1'!J29="","",'Form 1'!J29)</f>
        <v/>
      </c>
      <c r="L29" s="112">
        <f>IF('Form 1'!K29="","",'Form 1'!K29)</f>
        <v/>
      </c>
      <c r="M29" s="112">
        <f>IF('Form 1'!L29="","",'Form 1'!L29)</f>
        <v/>
      </c>
      <c r="N29" s="112">
        <f>IF('Form 1'!M29="","",'Form 1'!M29)</f>
        <v/>
      </c>
      <c r="O29" s="141">
        <f>IF('Form 1'!G29="","",'Form 1'!G29)</f>
        <v/>
      </c>
      <c r="P29" s="112">
        <f>IF('Form 1'!R29="","",'Form 1'!R29)</f>
        <v/>
      </c>
      <c r="Q29" s="112">
        <f>IF('Form 1'!S29="","",'Form 1'!S29)</f>
        <v/>
      </c>
      <c r="R29" s="35" t="n"/>
      <c r="S29" s="35" t="n"/>
      <c r="T29" s="112">
        <f>IF('Form 1'!T29="","",'Form 1'!T29)</f>
        <v/>
      </c>
      <c r="U29" s="35" t="n"/>
      <c r="V29" s="35" t="n"/>
      <c r="W29" s="35" t="n"/>
      <c r="X29" s="112">
        <f>IF('Form 1'!U29="","",'Form 1'!U29)</f>
        <v/>
      </c>
      <c r="Y29" s="35" t="n"/>
      <c r="AA29" s="112">
        <f>IF('Form 1'!C29="","",'Form 1'!C29)</f>
        <v/>
      </c>
      <c r="AB29" s="112">
        <f>IF('Form 1'!N29="","",'Form 1'!N29)</f>
        <v/>
      </c>
      <c r="AC29" s="112">
        <f>IF('Form 1'!O29="","",'Form 1'!O29)</f>
        <v/>
      </c>
      <c r="AD29" s="112">
        <f>IF('Form 1'!P29="","",'Form 1'!P29)</f>
        <v/>
      </c>
      <c r="AE29" s="112">
        <f>IF('Form 1'!Q29="","",'Form 1'!Q29)</f>
        <v/>
      </c>
      <c r="AF29" s="35" t="n"/>
      <c r="AG29" s="35" t="n"/>
      <c r="AH29" s="128" t="n"/>
      <c r="AI29" s="112" t="n"/>
      <c r="AJ29" s="142" t="n"/>
      <c r="AK29" s="112" t="n"/>
      <c r="AL29" s="142" t="n"/>
      <c r="AM29" s="112" t="n"/>
      <c r="AN29" s="142" t="n"/>
      <c r="AO29" s="112" t="n"/>
      <c r="AP29" s="142" t="n"/>
      <c r="AQ29" s="112" t="n"/>
      <c r="AR29" s="95">
        <f t="array" ref="AR29">_xlfn.IFS(
   AS29="", "",
   COUNTA(AJ29:AP29)=0, "",
   COUNTA(AJ29:AP29)=4, "error",
   OR(AS29="each",AS29="unit"), IF(AP29="","error",AP29),
   AS29="m", IF(AJ29="","error",AJ29),
   AS29="m2", IF(OR(AJ29="",AL29=""),"error",AJ29*AL29),
   AS29="m3", IF(OR(AJ29="",AL29="",AN29=""),"error",AJ29*AL29*AN29),
   AS29="lump sum", 1
)</f>
        <v/>
      </c>
      <c r="AS29" s="117">
        <f>IF(AH29="","",_xlfn.XLOOKUP(AH29, Index!X:X, Index!Y:Y, "Not found"))</f>
        <v/>
      </c>
      <c r="AT29" s="127" t="n"/>
      <c r="AU29" s="112" t="n"/>
      <c r="AV29" s="35" t="n"/>
      <c r="AW29" s="112" t="n"/>
      <c r="AX29" s="300">
        <f>AR29*AT29</f>
        <v/>
      </c>
      <c r="AY29" s="300">
        <f>AR29 * AT29 * _xlfn.XLOOKUP(AH29, Index!X13:X73, Index!Z13:Z73, 0)</f>
        <v/>
      </c>
      <c r="AZ29" s="300">
        <f>(AX29 + AY29) * _xlfn.XLOOKUP(AH29, Index!X13:X73, Index!AA13:AA73, "")</f>
        <v/>
      </c>
      <c r="BA29" s="300">
        <f>IF(AV29="Market Price",
    0,
    (AX29 + AY29 + AZ29) * _xlfn.XLOOKUP(AH29, Index!X13:X73, Index!AB13:AB73, 0)
)</f>
        <v/>
      </c>
      <c r="BB29" s="300">
        <f>SUM(AY29:BA29)</f>
        <v/>
      </c>
      <c r="BC29" s="35" t="n"/>
      <c r="BD29" s="35" t="n"/>
      <c r="BE29" s="35" t="n"/>
      <c r="BF29" s="301" t="n"/>
      <c r="BG29" s="302">
        <f>AX29+BB29</f>
        <v/>
      </c>
      <c r="BH29" s="112" t="n"/>
      <c r="BI29" s="35" t="n"/>
      <c r="BJ29" s="35" t="n"/>
      <c r="BK29" s="112" t="n"/>
      <c r="BL29" s="35"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c r="DW29" s="37" t="n"/>
      <c r="DX29" s="37" t="n"/>
      <c r="DY29" s="37" t="n"/>
      <c r="DZ29" s="37" t="n"/>
      <c r="EA29" s="37" t="n"/>
      <c r="EB29" s="37" t="n"/>
      <c r="EC29" s="37" t="n"/>
      <c r="ED29" s="37" t="n"/>
      <c r="EE29" s="37" t="n"/>
      <c r="EF29" s="37" t="n"/>
      <c r="EG29" s="37" t="n"/>
      <c r="EH29" s="37" t="n"/>
      <c r="EI29" s="37" t="n"/>
      <c r="EJ29" s="37" t="n"/>
      <c r="EK29" s="37" t="n"/>
      <c r="EL29" s="37" t="n"/>
      <c r="EM29" s="37" t="n"/>
      <c r="EN29" s="37" t="n"/>
      <c r="EO29" s="37" t="n"/>
      <c r="EP29" s="37" t="n"/>
      <c r="EQ29" s="37" t="n"/>
      <c r="ER29" s="37" t="n"/>
      <c r="ES29" s="37" t="n"/>
      <c r="ET29" s="37" t="n"/>
      <c r="EU29" s="37" t="n"/>
      <c r="EV29" s="37" t="n"/>
      <c r="EW29" s="37" t="n"/>
    </row>
    <row r="30" ht="13.5" customFormat="1" customHeight="1" s="34">
      <c r="A30" s="20" t="n"/>
      <c r="B30" s="107" t="n"/>
      <c r="C30" s="112" t="n"/>
      <c r="D30" s="112" t="n"/>
      <c r="E30" s="112" t="n"/>
      <c r="F30" s="112" t="n"/>
      <c r="G30" s="35" t="n"/>
      <c r="H30" s="35" t="n"/>
      <c r="I30" s="112">
        <f>IF('Form 1'!H37="","",'Form 1'!H37)</f>
        <v/>
      </c>
      <c r="J30" s="112">
        <f>IF('Form 1'!I37="","",'Form 1'!I37)</f>
        <v/>
      </c>
      <c r="K30" s="112">
        <f>IF('Form 1'!J30="","",'Form 1'!J30)</f>
        <v/>
      </c>
      <c r="L30" s="112">
        <f>IF('Form 1'!K30="","",'Form 1'!K30)</f>
        <v/>
      </c>
      <c r="M30" s="112">
        <f>IF('Form 1'!L30="","",'Form 1'!L30)</f>
        <v/>
      </c>
      <c r="N30" s="112">
        <f>IF('Form 1'!M30="","",'Form 1'!M30)</f>
        <v/>
      </c>
      <c r="O30" s="141">
        <f>IF('Form 1'!G30="","",'Form 1'!G30)</f>
        <v/>
      </c>
      <c r="P30" s="112">
        <f>IF('Form 1'!R30="","",'Form 1'!R30)</f>
        <v/>
      </c>
      <c r="Q30" s="112">
        <f>IF('Form 1'!S30="","",'Form 1'!S30)</f>
        <v/>
      </c>
      <c r="R30" s="35" t="n"/>
      <c r="S30" s="35" t="n"/>
      <c r="T30" s="112">
        <f>IF('Form 1'!T30="","",'Form 1'!T30)</f>
        <v/>
      </c>
      <c r="U30" s="35" t="n"/>
      <c r="V30" s="35" t="n"/>
      <c r="W30" s="35" t="n"/>
      <c r="X30" s="112">
        <f>IF('Form 1'!U30="","",'Form 1'!U30)</f>
        <v/>
      </c>
      <c r="Y30" s="35" t="n"/>
      <c r="AA30" s="112">
        <f>IF('Form 1'!C30="","",'Form 1'!C30)</f>
        <v/>
      </c>
      <c r="AB30" s="112">
        <f>IF('Form 1'!N30="","",'Form 1'!N30)</f>
        <v/>
      </c>
      <c r="AC30" s="112">
        <f>IF('Form 1'!O30="","",'Form 1'!O30)</f>
        <v/>
      </c>
      <c r="AD30" s="112">
        <f>IF('Form 1'!P30="","",'Form 1'!P30)</f>
        <v/>
      </c>
      <c r="AE30" s="112">
        <f>IF('Form 1'!Q30="","",'Form 1'!Q30)</f>
        <v/>
      </c>
      <c r="AF30" s="35" t="n"/>
      <c r="AG30" s="35" t="n"/>
      <c r="AH30" s="128" t="n"/>
      <c r="AI30" s="112" t="n"/>
      <c r="AJ30" s="142" t="n"/>
      <c r="AK30" s="112" t="n"/>
      <c r="AL30" s="142" t="n"/>
      <c r="AM30" s="112" t="n"/>
      <c r="AN30" s="142" t="n"/>
      <c r="AO30" s="112" t="n"/>
      <c r="AP30" s="142" t="n"/>
      <c r="AQ30" s="112" t="n"/>
      <c r="AR30" s="95">
        <f t="array" ref="AR30">_xlfn.IFS(
   AS30="", "",
   COUNTA(AJ30:AP30)=0, "",
   COUNTA(AJ30:AP30)=4, "error",
   OR(AS30="each",AS30="unit"), IF(AP30="","error",AP30),
   AS30="m", IF(AJ30="","error",AJ30),
   AS30="m2", IF(OR(AJ30="",AL30=""),"error",AJ30*AL30),
   AS30="m3", IF(OR(AJ30="",AL30="",AN30=""),"error",AJ30*AL30*AN30),
   AS30="lump sum", 1
)</f>
        <v/>
      </c>
      <c r="AS30" s="117">
        <f>IF(AH30="","",_xlfn.XLOOKUP(AH30, Index!X:X, Index!Y:Y, "Not found"))</f>
        <v/>
      </c>
      <c r="AT30" s="127" t="n"/>
      <c r="AU30" s="112" t="n"/>
      <c r="AV30" s="35" t="n"/>
      <c r="AW30" s="112" t="n"/>
      <c r="AX30" s="300">
        <f>AR30*AT30</f>
        <v/>
      </c>
      <c r="AY30" s="300">
        <f>AR30 * AT30 * _xlfn.XLOOKUP(AH30, Index!X14:X74, Index!Z14:Z74, 0)</f>
        <v/>
      </c>
      <c r="AZ30" s="300">
        <f>(AX30 + AY30) * _xlfn.XLOOKUP(AH30, Index!X14:X74, Index!AA14:AA74, "")</f>
        <v/>
      </c>
      <c r="BA30" s="300">
        <f>IF(AV30="Market Price",
    0,
    (AX30 + AY30 + AZ30) * _xlfn.XLOOKUP(AH30, Index!X14:X74, Index!AB14:AB74, 0)
)</f>
        <v/>
      </c>
      <c r="BB30" s="300">
        <f>SUM(AY30:BA30)</f>
        <v/>
      </c>
      <c r="BC30" s="35" t="n"/>
      <c r="BD30" s="35" t="n"/>
      <c r="BE30" s="35" t="n"/>
      <c r="BF30" s="301" t="n"/>
      <c r="BG30" s="302">
        <f>AX30+BB30</f>
        <v/>
      </c>
      <c r="BH30" s="112" t="n"/>
      <c r="BI30" s="35" t="n"/>
      <c r="BJ30" s="35" t="n"/>
      <c r="BK30" s="112" t="n"/>
      <c r="BL30" s="35"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c r="DW30" s="37" t="n"/>
      <c r="DX30" s="37" t="n"/>
      <c r="DY30" s="37" t="n"/>
      <c r="DZ30" s="37" t="n"/>
      <c r="EA30" s="37" t="n"/>
      <c r="EB30" s="37" t="n"/>
      <c r="EC30" s="37" t="n"/>
      <c r="ED30" s="37" t="n"/>
      <c r="EE30" s="37" t="n"/>
      <c r="EF30" s="37" t="n"/>
      <c r="EG30" s="37" t="n"/>
      <c r="EH30" s="37" t="n"/>
      <c r="EI30" s="37" t="n"/>
      <c r="EJ30" s="37" t="n"/>
      <c r="EK30" s="37" t="n"/>
      <c r="EL30" s="37" t="n"/>
      <c r="EM30" s="37" t="n"/>
      <c r="EN30" s="37" t="n"/>
      <c r="EO30" s="37" t="n"/>
      <c r="EP30" s="37" t="n"/>
      <c r="EQ30" s="37" t="n"/>
      <c r="ER30" s="37" t="n"/>
      <c r="ES30" s="37" t="n"/>
      <c r="ET30" s="37" t="n"/>
      <c r="EU30" s="37" t="n"/>
      <c r="EV30" s="37" t="n"/>
      <c r="EW30" s="37" t="n"/>
    </row>
    <row r="31" ht="13.5" customFormat="1" customHeight="1" s="34">
      <c r="A31" s="20" t="n"/>
      <c r="B31" s="107" t="n"/>
      <c r="C31" s="112" t="n"/>
      <c r="D31" s="112" t="n"/>
      <c r="E31" s="112" t="n"/>
      <c r="F31" s="112" t="n"/>
      <c r="G31" s="35" t="n"/>
      <c r="H31" s="35" t="n"/>
      <c r="I31" s="112">
        <f>IF('Form 1'!H38="","",'Form 1'!H38)</f>
        <v/>
      </c>
      <c r="J31" s="112">
        <f>IF('Form 1'!I38="","",'Form 1'!I38)</f>
        <v/>
      </c>
      <c r="K31" s="112">
        <f>IF('Form 1'!J31="","",'Form 1'!J31)</f>
        <v/>
      </c>
      <c r="L31" s="112">
        <f>IF('Form 1'!K31="","",'Form 1'!K31)</f>
        <v/>
      </c>
      <c r="M31" s="112">
        <f>IF('Form 1'!L31="","",'Form 1'!L31)</f>
        <v/>
      </c>
      <c r="N31" s="112">
        <f>IF('Form 1'!M31="","",'Form 1'!M31)</f>
        <v/>
      </c>
      <c r="O31" s="141">
        <f>IF('Form 1'!G31="","",'Form 1'!G31)</f>
        <v/>
      </c>
      <c r="P31" s="112">
        <f>IF('Form 1'!R31="","",'Form 1'!R31)</f>
        <v/>
      </c>
      <c r="Q31" s="112">
        <f>IF('Form 1'!S31="","",'Form 1'!S31)</f>
        <v/>
      </c>
      <c r="R31" s="35" t="n"/>
      <c r="S31" s="35" t="n"/>
      <c r="T31" s="112">
        <f>IF('Form 1'!T31="","",'Form 1'!T31)</f>
        <v/>
      </c>
      <c r="U31" s="35" t="n"/>
      <c r="V31" s="35" t="n"/>
      <c r="W31" s="35" t="n"/>
      <c r="X31" s="112">
        <f>IF('Form 1'!U31="","",'Form 1'!U31)</f>
        <v/>
      </c>
      <c r="Y31" s="35" t="n"/>
      <c r="AA31" s="112">
        <f>IF('Form 1'!C31="","",'Form 1'!C31)</f>
        <v/>
      </c>
      <c r="AB31" s="112">
        <f>IF('Form 1'!N31="","",'Form 1'!N31)</f>
        <v/>
      </c>
      <c r="AC31" s="112">
        <f>IF('Form 1'!O31="","",'Form 1'!O31)</f>
        <v/>
      </c>
      <c r="AD31" s="112">
        <f>IF('Form 1'!P31="","",'Form 1'!P31)</f>
        <v/>
      </c>
      <c r="AE31" s="112">
        <f>IF('Form 1'!Q31="","",'Form 1'!Q31)</f>
        <v/>
      </c>
      <c r="AF31" s="35" t="n"/>
      <c r="AG31" s="35" t="n"/>
      <c r="AH31" s="128" t="n"/>
      <c r="AI31" s="112" t="n"/>
      <c r="AJ31" s="142" t="n"/>
      <c r="AK31" s="112" t="n"/>
      <c r="AL31" s="142" t="n"/>
      <c r="AM31" s="112" t="n"/>
      <c r="AN31" s="142" t="n"/>
      <c r="AO31" s="112" t="n"/>
      <c r="AP31" s="142" t="n"/>
      <c r="AQ31" s="112" t="n"/>
      <c r="AR31" s="95">
        <f t="array" ref="AR31">_xlfn.IFS(
   AS31="", "",
   COUNTA(AJ31:AP31)=0, "",
   COUNTA(AJ31:AP31)=4, "error",
   OR(AS31="each",AS31="unit"), IF(AP31="","error",AP31),
   AS31="m", IF(AJ31="","error",AJ31),
   AS31="m2", IF(OR(AJ31="",AL31=""),"error",AJ31*AL31),
   AS31="m3", IF(OR(AJ31="",AL31="",AN31=""),"error",AJ31*AL31*AN31),
   AS31="lump sum", 1
)</f>
        <v/>
      </c>
      <c r="AS31" s="117">
        <f>IF(AH31="","",_xlfn.XLOOKUP(AH31, Index!X:X, Index!Y:Y, "Not found"))</f>
        <v/>
      </c>
      <c r="AT31" s="127" t="n"/>
      <c r="AU31" s="112" t="n"/>
      <c r="AV31" s="35" t="n"/>
      <c r="AW31" s="112" t="n"/>
      <c r="AX31" s="300">
        <f>AR31*AT31</f>
        <v/>
      </c>
      <c r="AY31" s="300">
        <f>AR31 * AT31 * _xlfn.XLOOKUP(AH31, Index!X15:X75, Index!Z15:Z75, 0)</f>
        <v/>
      </c>
      <c r="AZ31" s="300">
        <f>(AX31 + AY31) * _xlfn.XLOOKUP(AH31, Index!X15:X75, Index!AA15:AA75, "")</f>
        <v/>
      </c>
      <c r="BA31" s="300">
        <f>IF(AV31="Market Price",
    0,
    (AX31 + AY31 + AZ31) * _xlfn.XLOOKUP(AH31, Index!X15:X75, Index!AB15:AB75, 0)
)</f>
        <v/>
      </c>
      <c r="BB31" s="300">
        <f>SUM(AY31:BA31)</f>
        <v/>
      </c>
      <c r="BC31" s="35" t="n"/>
      <c r="BD31" s="35" t="n"/>
      <c r="BE31" s="35" t="n"/>
      <c r="BF31" s="301" t="n"/>
      <c r="BG31" s="302">
        <f>AX31+BB31</f>
        <v/>
      </c>
      <c r="BH31" s="112" t="n"/>
      <c r="BI31" s="35" t="n"/>
      <c r="BJ31" s="35" t="n"/>
      <c r="BK31" s="112" t="n"/>
      <c r="BL31" s="35"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c r="DW31" s="37" t="n"/>
      <c r="DX31" s="37" t="n"/>
      <c r="DY31" s="37" t="n"/>
      <c r="DZ31" s="37" t="n"/>
      <c r="EA31" s="37" t="n"/>
      <c r="EB31" s="37" t="n"/>
      <c r="EC31" s="37" t="n"/>
      <c r="ED31" s="37" t="n"/>
      <c r="EE31" s="37" t="n"/>
      <c r="EF31" s="37" t="n"/>
      <c r="EG31" s="37" t="n"/>
      <c r="EH31" s="37" t="n"/>
      <c r="EI31" s="37" t="n"/>
      <c r="EJ31" s="37" t="n"/>
      <c r="EK31" s="37" t="n"/>
      <c r="EL31" s="37" t="n"/>
      <c r="EM31" s="37" t="n"/>
      <c r="EN31" s="37" t="n"/>
      <c r="EO31" s="37" t="n"/>
      <c r="EP31" s="37" t="n"/>
      <c r="EQ31" s="37" t="n"/>
      <c r="ER31" s="37" t="n"/>
      <c r="ES31" s="37" t="n"/>
      <c r="ET31" s="37" t="n"/>
      <c r="EU31" s="37" t="n"/>
      <c r="EV31" s="37" t="n"/>
      <c r="EW31" s="37" t="n"/>
    </row>
    <row r="32" ht="13.5" customFormat="1" customHeight="1" s="34">
      <c r="A32" s="20" t="n"/>
      <c r="B32" s="107" t="n"/>
      <c r="C32" s="112" t="n"/>
      <c r="D32" s="112" t="n"/>
      <c r="E32" s="112" t="n"/>
      <c r="F32" s="112" t="n"/>
      <c r="G32" s="35" t="n"/>
      <c r="H32" s="35" t="n"/>
      <c r="I32" s="112">
        <f>IF('Form 1'!H39="","",'Form 1'!H39)</f>
        <v/>
      </c>
      <c r="J32" s="112">
        <f>IF('Form 1'!I39="","",'Form 1'!I39)</f>
        <v/>
      </c>
      <c r="K32" s="112">
        <f>IF('Form 1'!J32="","",'Form 1'!J32)</f>
        <v/>
      </c>
      <c r="L32" s="112">
        <f>IF('Form 1'!K32="","",'Form 1'!K32)</f>
        <v/>
      </c>
      <c r="M32" s="112">
        <f>IF('Form 1'!L32="","",'Form 1'!L32)</f>
        <v/>
      </c>
      <c r="N32" s="112">
        <f>IF('Form 1'!M32="","",'Form 1'!M32)</f>
        <v/>
      </c>
      <c r="O32" s="141">
        <f>IF('Form 1'!G32="","",'Form 1'!G32)</f>
        <v/>
      </c>
      <c r="P32" s="112">
        <f>IF('Form 1'!R32="","",'Form 1'!R32)</f>
        <v/>
      </c>
      <c r="Q32" s="112">
        <f>IF('Form 1'!S32="","",'Form 1'!S32)</f>
        <v/>
      </c>
      <c r="R32" s="35" t="n"/>
      <c r="S32" s="35" t="n"/>
      <c r="T32" s="112">
        <f>IF('Form 1'!T32="","",'Form 1'!T32)</f>
        <v/>
      </c>
      <c r="U32" s="35" t="n"/>
      <c r="V32" s="35" t="n"/>
      <c r="W32" s="35" t="n"/>
      <c r="X32" s="112">
        <f>IF('Form 1'!U32="","",'Form 1'!U32)</f>
        <v/>
      </c>
      <c r="Y32" s="35" t="n"/>
      <c r="AA32" s="112">
        <f>IF('Form 1'!C32="","",'Form 1'!C32)</f>
        <v/>
      </c>
      <c r="AB32" s="112">
        <f>IF('Form 1'!N32="","",'Form 1'!N32)</f>
        <v/>
      </c>
      <c r="AC32" s="112">
        <f>IF('Form 1'!O32="","",'Form 1'!O32)</f>
        <v/>
      </c>
      <c r="AD32" s="112">
        <f>IF('Form 1'!P32="","",'Form 1'!P32)</f>
        <v/>
      </c>
      <c r="AE32" s="112">
        <f>IF('Form 1'!Q32="","",'Form 1'!Q32)</f>
        <v/>
      </c>
      <c r="AF32" s="35" t="n"/>
      <c r="AG32" s="35" t="n"/>
      <c r="AH32" s="128" t="n"/>
      <c r="AI32" s="112" t="n"/>
      <c r="AJ32" s="142" t="n"/>
      <c r="AK32" s="112" t="n"/>
      <c r="AL32" s="142" t="n"/>
      <c r="AM32" s="112" t="n"/>
      <c r="AN32" s="142" t="n"/>
      <c r="AO32" s="112" t="n"/>
      <c r="AP32" s="142" t="n"/>
      <c r="AQ32" s="112" t="n"/>
      <c r="AR32" s="95">
        <f t="array" ref="AR32">_xlfn.IFS(
   AS32="", "",
   COUNTA(AJ32:AP32)=0, "",
   COUNTA(AJ32:AP32)=4, "error",
   OR(AS32="each",AS32="unit"), IF(AP32="","error",AP32),
   AS32="m", IF(AJ32="","error",AJ32),
   AS32="m2", IF(OR(AJ32="",AL32=""),"error",AJ32*AL32),
   AS32="m3", IF(OR(AJ32="",AL32="",AN32=""),"error",AJ32*AL32*AN32),
   AS32="lump sum", 1
)</f>
        <v/>
      </c>
      <c r="AS32" s="117">
        <f>IF(AH32="","",_xlfn.XLOOKUP(AH32, Index!X:X, Index!Y:Y, "Not found"))</f>
        <v/>
      </c>
      <c r="AT32" s="127" t="n"/>
      <c r="AU32" s="112" t="n"/>
      <c r="AV32" s="35" t="n"/>
      <c r="AW32" s="112" t="n"/>
      <c r="AX32" s="300">
        <f>AR32*AT32</f>
        <v/>
      </c>
      <c r="AY32" s="300">
        <f>AR32 * AT32 * _xlfn.XLOOKUP(AH32, Index!X16:X76, Index!Z16:Z76, 0)</f>
        <v/>
      </c>
      <c r="AZ32" s="300">
        <f>(AX32 + AY32) * _xlfn.XLOOKUP(AH32, Index!X16:X76, Index!AA16:AA76, "")</f>
        <v/>
      </c>
      <c r="BA32" s="300">
        <f>IF(AV32="Market Price",
    0,
    (AX32 + AY32 + AZ32) * _xlfn.XLOOKUP(AH32, Index!X16:X76, Index!AB16:AB76, 0)
)</f>
        <v/>
      </c>
      <c r="BB32" s="300">
        <f>SUM(AY32:BA32)</f>
        <v/>
      </c>
      <c r="BC32" s="35" t="n"/>
      <c r="BD32" s="35" t="n"/>
      <c r="BE32" s="35" t="n"/>
      <c r="BF32" s="301" t="n"/>
      <c r="BG32" s="302">
        <f>AX32+BB32</f>
        <v/>
      </c>
      <c r="BH32" s="112" t="n"/>
      <c r="BI32" s="35" t="n"/>
      <c r="BJ32" s="35" t="n"/>
      <c r="BK32" s="112" t="n"/>
      <c r="BL32" s="35"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c r="DW32" s="37" t="n"/>
      <c r="DX32" s="37" t="n"/>
      <c r="DY32" s="37" t="n"/>
      <c r="DZ32" s="37" t="n"/>
      <c r="EA32" s="37" t="n"/>
      <c r="EB32" s="37" t="n"/>
      <c r="EC32" s="37" t="n"/>
      <c r="ED32" s="37" t="n"/>
      <c r="EE32" s="37" t="n"/>
      <c r="EF32" s="37" t="n"/>
      <c r="EG32" s="37" t="n"/>
      <c r="EH32" s="37" t="n"/>
      <c r="EI32" s="37" t="n"/>
      <c r="EJ32" s="37" t="n"/>
      <c r="EK32" s="37" t="n"/>
      <c r="EL32" s="37" t="n"/>
      <c r="EM32" s="37" t="n"/>
      <c r="EN32" s="37" t="n"/>
      <c r="EO32" s="37" t="n"/>
      <c r="EP32" s="37" t="n"/>
      <c r="EQ32" s="37" t="n"/>
      <c r="ER32" s="37" t="n"/>
      <c r="ES32" s="37" t="n"/>
      <c r="ET32" s="37" t="n"/>
      <c r="EU32" s="37" t="n"/>
      <c r="EV32" s="37" t="n"/>
      <c r="EW32" s="37" t="n"/>
    </row>
    <row r="33" ht="13.5" customFormat="1" customHeight="1" s="34">
      <c r="A33" s="20" t="n"/>
      <c r="B33" s="107" t="n"/>
      <c r="C33" s="112" t="n"/>
      <c r="D33" s="112" t="n"/>
      <c r="E33" s="112" t="n"/>
      <c r="F33" s="112" t="n"/>
      <c r="G33" s="35" t="n"/>
      <c r="H33" s="35" t="n"/>
      <c r="I33" s="112">
        <f>IF('Form 1'!H40="","",'Form 1'!H40)</f>
        <v/>
      </c>
      <c r="J33" s="112">
        <f>IF('Form 1'!I40="","",'Form 1'!I40)</f>
        <v/>
      </c>
      <c r="K33" s="112">
        <f>IF('Form 1'!J33="","",'Form 1'!J33)</f>
        <v/>
      </c>
      <c r="L33" s="112">
        <f>IF('Form 1'!K33="","",'Form 1'!K33)</f>
        <v/>
      </c>
      <c r="M33" s="112">
        <f>IF('Form 1'!L33="","",'Form 1'!L33)</f>
        <v/>
      </c>
      <c r="N33" s="112">
        <f>IF('Form 1'!M33="","",'Form 1'!M33)</f>
        <v/>
      </c>
      <c r="O33" s="141">
        <f>IF('Form 1'!G33="","",'Form 1'!G33)</f>
        <v/>
      </c>
      <c r="P33" s="112">
        <f>IF('Form 1'!R33="","",'Form 1'!R33)</f>
        <v/>
      </c>
      <c r="Q33" s="112">
        <f>IF('Form 1'!S33="","",'Form 1'!S33)</f>
        <v/>
      </c>
      <c r="R33" s="35" t="n"/>
      <c r="S33" s="35" t="n"/>
      <c r="T33" s="112">
        <f>IF('Form 1'!T33="","",'Form 1'!T33)</f>
        <v/>
      </c>
      <c r="U33" s="35" t="n"/>
      <c r="V33" s="35" t="n"/>
      <c r="W33" s="35" t="n"/>
      <c r="X33" s="112">
        <f>IF('Form 1'!U33="","",'Form 1'!U33)</f>
        <v/>
      </c>
      <c r="Y33" s="35" t="n"/>
      <c r="AA33" s="112">
        <f>IF('Form 1'!C33="","",'Form 1'!C33)</f>
        <v/>
      </c>
      <c r="AB33" s="112">
        <f>IF('Form 1'!N33="","",'Form 1'!N33)</f>
        <v/>
      </c>
      <c r="AC33" s="112">
        <f>IF('Form 1'!O33="","",'Form 1'!O33)</f>
        <v/>
      </c>
      <c r="AD33" s="112">
        <f>IF('Form 1'!P33="","",'Form 1'!P33)</f>
        <v/>
      </c>
      <c r="AE33" s="112">
        <f>IF('Form 1'!Q33="","",'Form 1'!Q33)</f>
        <v/>
      </c>
      <c r="AF33" s="35" t="n"/>
      <c r="AG33" s="35" t="n"/>
      <c r="AH33" s="128" t="n"/>
      <c r="AI33" s="112" t="n"/>
      <c r="AJ33" s="142" t="n"/>
      <c r="AK33" s="112" t="n"/>
      <c r="AL33" s="142" t="n"/>
      <c r="AM33" s="112" t="n"/>
      <c r="AN33" s="142" t="n"/>
      <c r="AO33" s="112" t="n"/>
      <c r="AP33" s="142" t="n"/>
      <c r="AQ33" s="112" t="n"/>
      <c r="AR33" s="95">
        <f t="array" ref="AR33">_xlfn.IFS(
   AS33="", "",
   COUNTA(AJ33:AP33)=0, "",
   COUNTA(AJ33:AP33)=4, "error",
   OR(AS33="each",AS33="unit"), IF(AP33="","error",AP33),
   AS33="m", IF(AJ33="","error",AJ33),
   AS33="m2", IF(OR(AJ33="",AL33=""),"error",AJ33*AL33),
   AS33="m3", IF(OR(AJ33="",AL33="",AN33=""),"error",AJ33*AL33*AN33),
   AS33="lump sum", 1
)</f>
        <v/>
      </c>
      <c r="AS33" s="117">
        <f>IF(AH33="","",_xlfn.XLOOKUP(AH33, Index!X:X, Index!Y:Y, "Not found"))</f>
        <v/>
      </c>
      <c r="AT33" s="127" t="n"/>
      <c r="AU33" s="112" t="n"/>
      <c r="AV33" s="35" t="n"/>
      <c r="AW33" s="112" t="n"/>
      <c r="AX33" s="300">
        <f>AR33*AT33</f>
        <v/>
      </c>
      <c r="AY33" s="300">
        <f>AR33 * AT33 * _xlfn.XLOOKUP(AH33, Index!X17:X77, Index!Z17:Z77, 0)</f>
        <v/>
      </c>
      <c r="AZ33" s="300">
        <f>(AX33 + AY33) * _xlfn.XLOOKUP(AH33, Index!X17:X77, Index!AA17:AA77, "")</f>
        <v/>
      </c>
      <c r="BA33" s="300">
        <f>IF(AV33="Market Price",
    0,
    (AX33 + AY33 + AZ33) * _xlfn.XLOOKUP(AH33, Index!X17:X77, Index!AB17:AB77, 0)
)</f>
        <v/>
      </c>
      <c r="BB33" s="300">
        <f>SUM(AY33:BA33)</f>
        <v/>
      </c>
      <c r="BC33" s="35" t="n"/>
      <c r="BD33" s="35" t="n"/>
      <c r="BE33" s="35" t="n"/>
      <c r="BF33" s="301" t="n"/>
      <c r="BG33" s="302">
        <f>AX33+BB33</f>
        <v/>
      </c>
      <c r="BH33" s="112" t="n"/>
      <c r="BI33" s="35" t="n"/>
      <c r="BJ33" s="35" t="n"/>
      <c r="BK33" s="112" t="n"/>
      <c r="BL33" s="35"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c r="DW33" s="37" t="n"/>
      <c r="DX33" s="37" t="n"/>
      <c r="DY33" s="37" t="n"/>
      <c r="DZ33" s="37" t="n"/>
      <c r="EA33" s="37" t="n"/>
      <c r="EB33" s="37" t="n"/>
      <c r="EC33" s="37" t="n"/>
      <c r="ED33" s="37" t="n"/>
      <c r="EE33" s="37" t="n"/>
      <c r="EF33" s="37" t="n"/>
      <c r="EG33" s="37" t="n"/>
      <c r="EH33" s="37" t="n"/>
      <c r="EI33" s="37" t="n"/>
      <c r="EJ33" s="37" t="n"/>
      <c r="EK33" s="37" t="n"/>
      <c r="EL33" s="37" t="n"/>
      <c r="EM33" s="37" t="n"/>
      <c r="EN33" s="37" t="n"/>
      <c r="EO33" s="37" t="n"/>
      <c r="EP33" s="37" t="n"/>
      <c r="EQ33" s="37" t="n"/>
      <c r="ER33" s="37" t="n"/>
      <c r="ES33" s="37" t="n"/>
      <c r="ET33" s="37" t="n"/>
      <c r="EU33" s="37" t="n"/>
      <c r="EV33" s="37" t="n"/>
      <c r="EW33" s="37" t="n"/>
    </row>
    <row r="34" ht="13.5" customFormat="1" customHeight="1" s="34">
      <c r="A34" s="20" t="n"/>
      <c r="B34" s="107" t="n"/>
      <c r="C34" s="112" t="n"/>
      <c r="D34" s="112" t="n"/>
      <c r="E34" s="112" t="n"/>
      <c r="F34" s="112" t="n"/>
      <c r="G34" s="35" t="n"/>
      <c r="H34" s="35" t="n"/>
      <c r="I34" s="112">
        <f>IF('Form 1'!H34="","",'Form 1'!H34)</f>
        <v/>
      </c>
      <c r="J34" s="112">
        <f>IF('Form 1'!I34="","",'Form 1'!I34)</f>
        <v/>
      </c>
      <c r="K34" s="112">
        <f>IF('Form 1'!J34="","",'Form 1'!J34)</f>
        <v/>
      </c>
      <c r="L34" s="112">
        <f>IF('Form 1'!K34="","",'Form 1'!K34)</f>
        <v/>
      </c>
      <c r="M34" s="112">
        <f>IF('Form 1'!L34="","",'Form 1'!L34)</f>
        <v/>
      </c>
      <c r="N34" s="112">
        <f>IF('Form 1'!M34="","",'Form 1'!M34)</f>
        <v/>
      </c>
      <c r="O34" s="141">
        <f>IF('Form 1'!G34="","",'Form 1'!G34)</f>
        <v/>
      </c>
      <c r="P34" s="112">
        <f>IF('Form 1'!R34="","",'Form 1'!R34)</f>
        <v/>
      </c>
      <c r="Q34" s="112">
        <f>IF('Form 1'!S34="","",'Form 1'!S34)</f>
        <v/>
      </c>
      <c r="R34" s="35" t="n"/>
      <c r="S34" s="35" t="n"/>
      <c r="T34" s="112">
        <f>IF('Form 1'!T34="","",'Form 1'!T34)</f>
        <v/>
      </c>
      <c r="U34" s="35" t="n"/>
      <c r="V34" s="35" t="n"/>
      <c r="W34" s="35" t="n"/>
      <c r="X34" s="112">
        <f>IF('Form 1'!U34="","",'Form 1'!U34)</f>
        <v/>
      </c>
      <c r="Y34" s="35" t="n"/>
      <c r="AA34" s="112">
        <f>IF('Form 1'!C34="","",'Form 1'!C34)</f>
        <v/>
      </c>
      <c r="AB34" s="112">
        <f>IF('Form 1'!N34="","",'Form 1'!N34)</f>
        <v/>
      </c>
      <c r="AC34" s="112">
        <f>IF('Form 1'!O34="","",'Form 1'!O34)</f>
        <v/>
      </c>
      <c r="AD34" s="112">
        <f>IF('Form 1'!P34="","",'Form 1'!P34)</f>
        <v/>
      </c>
      <c r="AE34" s="112">
        <f>IF('Form 1'!Q34="","",'Form 1'!Q34)</f>
        <v/>
      </c>
      <c r="AF34" s="35" t="n"/>
      <c r="AG34" s="35" t="n"/>
      <c r="AH34" s="128" t="n"/>
      <c r="AI34" s="112" t="n"/>
      <c r="AJ34" s="142" t="n"/>
      <c r="AK34" s="112" t="n"/>
      <c r="AL34" s="142" t="n"/>
      <c r="AM34" s="112" t="n"/>
      <c r="AN34" s="142" t="n"/>
      <c r="AO34" s="112" t="n"/>
      <c r="AP34" s="142" t="n"/>
      <c r="AQ34" s="112" t="n"/>
      <c r="AR34" s="95">
        <f t="array" ref="AR34">_xlfn.IFS(
   AS34="", "",
   COUNTA(AJ34:AP34)=0, "",
   COUNTA(AJ34:AP34)=4, "error",
   OR(AS34="each",AS34="unit"), IF(AP34="","error",AP34),
   AS34="m", IF(AJ34="","error",AJ34),
   AS34="m2", IF(OR(AJ34="",AL34=""),"error",AJ34*AL34),
   AS34="m3", IF(OR(AJ34="",AL34="",AN34=""),"error",AJ34*AL34*AN34),
   AS34="lump sum", 1
)</f>
        <v/>
      </c>
      <c r="AS34" s="117">
        <f>IF(AH34="","",_xlfn.XLOOKUP(AH34, Index!X:X, Index!Y:Y, "Not found"))</f>
        <v/>
      </c>
      <c r="AT34" s="127" t="n"/>
      <c r="AU34" s="112" t="n"/>
      <c r="AV34" s="35" t="n"/>
      <c r="AW34" s="112" t="n"/>
      <c r="AX34" s="300">
        <f>AR34*AT34</f>
        <v/>
      </c>
      <c r="AY34" s="300">
        <f>AR34 * AT34 * _xlfn.XLOOKUP(AH34, Index!X18:X78, Index!Z18:Z78, 0)</f>
        <v/>
      </c>
      <c r="AZ34" s="300">
        <f>(AX34 + AY34) * _xlfn.XLOOKUP(AH34, Index!X18:X78, Index!AA18:AA78, "")</f>
        <v/>
      </c>
      <c r="BA34" s="300">
        <f>IF(AV34="Market Price",
    0,
    (AX34 + AY34 + AZ34) * _xlfn.XLOOKUP(AH34, Index!X18:X78, Index!AB18:AB78, 0)
)</f>
        <v/>
      </c>
      <c r="BB34" s="300">
        <f>SUM(AY34:BA34)</f>
        <v/>
      </c>
      <c r="BC34" s="35" t="n"/>
      <c r="BD34" s="35" t="n"/>
      <c r="BE34" s="35" t="n"/>
      <c r="BF34" s="301" t="n"/>
      <c r="BG34" s="302">
        <f>AX34+BB34</f>
        <v/>
      </c>
      <c r="BH34" s="112" t="n"/>
      <c r="BI34" s="35" t="n"/>
      <c r="BJ34" s="35" t="n"/>
      <c r="BK34" s="112" t="n"/>
      <c r="BL34" s="35"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c r="DW34" s="37" t="n"/>
      <c r="DX34" s="37" t="n"/>
      <c r="DY34" s="37" t="n"/>
      <c r="DZ34" s="37" t="n"/>
      <c r="EA34" s="37" t="n"/>
      <c r="EB34" s="37" t="n"/>
      <c r="EC34" s="37" t="n"/>
      <c r="ED34" s="37" t="n"/>
      <c r="EE34" s="37" t="n"/>
      <c r="EF34" s="37" t="n"/>
      <c r="EG34" s="37" t="n"/>
      <c r="EH34" s="37" t="n"/>
      <c r="EI34" s="37" t="n"/>
      <c r="EJ34" s="37" t="n"/>
      <c r="EK34" s="37" t="n"/>
      <c r="EL34" s="37" t="n"/>
      <c r="EM34" s="37" t="n"/>
      <c r="EN34" s="37" t="n"/>
      <c r="EO34" s="37" t="n"/>
      <c r="EP34" s="37" t="n"/>
      <c r="EQ34" s="37" t="n"/>
      <c r="ER34" s="37" t="n"/>
      <c r="ES34" s="37" t="n"/>
      <c r="ET34" s="37" t="n"/>
      <c r="EU34" s="37" t="n"/>
      <c r="EV34" s="37" t="n"/>
      <c r="EW34" s="37" t="n"/>
    </row>
    <row r="35" ht="13.5" customFormat="1" customHeight="1" s="34">
      <c r="A35" s="20" t="n"/>
      <c r="B35" s="107" t="n"/>
      <c r="C35" s="112" t="n"/>
      <c r="D35" s="112" t="n"/>
      <c r="E35" s="112" t="n"/>
      <c r="F35" s="112" t="n"/>
      <c r="G35" s="35" t="n"/>
      <c r="H35" s="35" t="n"/>
      <c r="I35" s="112">
        <f>IF('Form 1'!H42="","",'Form 1'!H42)</f>
        <v/>
      </c>
      <c r="J35" s="112">
        <f>IF('Form 1'!I42="","",'Form 1'!I42)</f>
        <v/>
      </c>
      <c r="K35" s="112">
        <f>IF('Form 1'!J35="","",'Form 1'!J35)</f>
        <v/>
      </c>
      <c r="L35" s="112">
        <f>IF('Form 1'!K35="","",'Form 1'!K35)</f>
        <v/>
      </c>
      <c r="M35" s="112">
        <f>IF('Form 1'!L35="","",'Form 1'!L35)</f>
        <v/>
      </c>
      <c r="N35" s="112">
        <f>IF('Form 1'!M35="","",'Form 1'!M35)</f>
        <v/>
      </c>
      <c r="O35" s="141">
        <f>IF('Form 1'!G35="","",'Form 1'!G35)</f>
        <v/>
      </c>
      <c r="P35" s="112">
        <f>IF('Form 1'!R35="","",'Form 1'!R35)</f>
        <v/>
      </c>
      <c r="Q35" s="112">
        <f>IF('Form 1'!S35="","",'Form 1'!S35)</f>
        <v/>
      </c>
      <c r="R35" s="35" t="n"/>
      <c r="S35" s="35" t="n"/>
      <c r="T35" s="112">
        <f>IF('Form 1'!T35="","",'Form 1'!T35)</f>
        <v/>
      </c>
      <c r="U35" s="35" t="n"/>
      <c r="V35" s="35" t="n"/>
      <c r="W35" s="35" t="n"/>
      <c r="X35" s="112">
        <f>IF('Form 1'!U35="","",'Form 1'!U35)</f>
        <v/>
      </c>
      <c r="Y35" s="35" t="n"/>
      <c r="AA35" s="112">
        <f>IF('Form 1'!C35="","",'Form 1'!C35)</f>
        <v/>
      </c>
      <c r="AB35" s="112">
        <f>IF('Form 1'!N35="","",'Form 1'!N35)</f>
        <v/>
      </c>
      <c r="AC35" s="112">
        <f>IF('Form 1'!O35="","",'Form 1'!O35)</f>
        <v/>
      </c>
      <c r="AD35" s="112">
        <f>IF('Form 1'!P35="","",'Form 1'!P35)</f>
        <v/>
      </c>
      <c r="AE35" s="112">
        <f>IF('Form 1'!Q35="","",'Form 1'!Q35)</f>
        <v/>
      </c>
      <c r="AF35" s="35" t="n"/>
      <c r="AG35" s="35" t="n"/>
      <c r="AH35" s="128" t="n"/>
      <c r="AI35" s="112" t="n"/>
      <c r="AJ35" s="142" t="n"/>
      <c r="AK35" s="112" t="n"/>
      <c r="AL35" s="142" t="n"/>
      <c r="AM35" s="112" t="n"/>
      <c r="AN35" s="142" t="n"/>
      <c r="AO35" s="112" t="n"/>
      <c r="AP35" s="142" t="n"/>
      <c r="AQ35" s="112" t="n"/>
      <c r="AR35" s="95">
        <f t="array" ref="AR35">_xlfn.IFS(
   AS35="", "",
   COUNTA(AJ35:AP35)=0, "",
   COUNTA(AJ35:AP35)=4, "error",
   OR(AS35="each",AS35="unit"), IF(AP35="","error",AP35),
   AS35="m", IF(AJ35="","error",AJ35),
   AS35="m2", IF(OR(AJ35="",AL35=""),"error",AJ35*AL35),
   AS35="m3", IF(OR(AJ35="",AL35="",AN35=""),"error",AJ35*AL35*AN35),
   AS35="lump sum", 1
)</f>
        <v/>
      </c>
      <c r="AS35" s="117">
        <f>IF(AH35="","",_xlfn.XLOOKUP(AH35, Index!X:X, Index!Y:Y, "Not found"))</f>
        <v/>
      </c>
      <c r="AT35" s="127" t="n"/>
      <c r="AU35" s="112" t="n"/>
      <c r="AV35" s="35" t="n"/>
      <c r="AW35" s="112" t="n"/>
      <c r="AX35" s="300">
        <f>AR35*AT35</f>
        <v/>
      </c>
      <c r="AY35" s="300">
        <f>AR35 * AT35 * _xlfn.XLOOKUP(AH35, Index!X19:X79, Index!Z19:Z79, 0)</f>
        <v/>
      </c>
      <c r="AZ35" s="300">
        <f>(AX35 + AY35) * _xlfn.XLOOKUP(AH35, Index!X19:X79, Index!AA19:AA79, "")</f>
        <v/>
      </c>
      <c r="BA35" s="300">
        <f>IF(AV35="Market Price",
    0,
    (AX35 + AY35 + AZ35) * _xlfn.XLOOKUP(AH35, Index!X19:X79, Index!AB19:AB79, 0)
)</f>
        <v/>
      </c>
      <c r="BB35" s="300">
        <f>SUM(AY35:BA35)</f>
        <v/>
      </c>
      <c r="BC35" s="35" t="n"/>
      <c r="BD35" s="35" t="n"/>
      <c r="BE35" s="35" t="n"/>
      <c r="BF35" s="301" t="n"/>
      <c r="BG35" s="302">
        <f>AX35+BB35</f>
        <v/>
      </c>
      <c r="BH35" s="112" t="n"/>
      <c r="BI35" s="35" t="n"/>
      <c r="BJ35" s="35" t="n"/>
      <c r="BK35" s="112" t="n"/>
      <c r="BL35" s="35"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c r="DW35" s="37" t="n"/>
      <c r="DX35" s="37" t="n"/>
      <c r="DY35" s="37" t="n"/>
      <c r="DZ35" s="37" t="n"/>
      <c r="EA35" s="37" t="n"/>
      <c r="EB35" s="37" t="n"/>
      <c r="EC35" s="37" t="n"/>
      <c r="ED35" s="37" t="n"/>
      <c r="EE35" s="37" t="n"/>
      <c r="EF35" s="37" t="n"/>
      <c r="EG35" s="37" t="n"/>
      <c r="EH35" s="37" t="n"/>
      <c r="EI35" s="37" t="n"/>
      <c r="EJ35" s="37" t="n"/>
      <c r="EK35" s="37" t="n"/>
      <c r="EL35" s="37" t="n"/>
      <c r="EM35" s="37" t="n"/>
      <c r="EN35" s="37" t="n"/>
      <c r="EO35" s="37" t="n"/>
      <c r="EP35" s="37" t="n"/>
      <c r="EQ35" s="37" t="n"/>
      <c r="ER35" s="37" t="n"/>
      <c r="ES35" s="37" t="n"/>
      <c r="ET35" s="37" t="n"/>
      <c r="EU35" s="37" t="n"/>
      <c r="EV35" s="37" t="n"/>
      <c r="EW35" s="37" t="n"/>
    </row>
    <row r="36" ht="13.5" customFormat="1" customHeight="1" s="34">
      <c r="A36" s="20" t="n"/>
      <c r="B36" s="107" t="n"/>
      <c r="C36" s="112" t="n"/>
      <c r="D36" s="112" t="n"/>
      <c r="E36" s="112" t="n"/>
      <c r="F36" s="112" t="n"/>
      <c r="G36" s="35" t="n"/>
      <c r="H36" s="35" t="n"/>
      <c r="I36" s="112">
        <f>IF('Form 1'!H43="","",'Form 1'!H43)</f>
        <v/>
      </c>
      <c r="J36" s="112">
        <f>IF('Form 1'!I43="","",'Form 1'!I43)</f>
        <v/>
      </c>
      <c r="K36" s="112">
        <f>IF('Form 1'!J36="","",'Form 1'!J36)</f>
        <v/>
      </c>
      <c r="L36" s="112">
        <f>IF('Form 1'!K36="","",'Form 1'!K36)</f>
        <v/>
      </c>
      <c r="M36" s="112">
        <f>IF('Form 1'!L36="","",'Form 1'!L36)</f>
        <v/>
      </c>
      <c r="N36" s="112">
        <f>IF('Form 1'!M36="","",'Form 1'!M36)</f>
        <v/>
      </c>
      <c r="O36" s="141">
        <f>IF('Form 1'!G36="","",'Form 1'!G36)</f>
        <v/>
      </c>
      <c r="P36" s="112">
        <f>IF('Form 1'!R36="","",'Form 1'!R36)</f>
        <v/>
      </c>
      <c r="Q36" s="112">
        <f>IF('Form 1'!S36="","",'Form 1'!S36)</f>
        <v/>
      </c>
      <c r="R36" s="35" t="n"/>
      <c r="S36" s="35" t="n"/>
      <c r="T36" s="112">
        <f>IF('Form 1'!T36="","",'Form 1'!T36)</f>
        <v/>
      </c>
      <c r="U36" s="35" t="n"/>
      <c r="V36" s="35" t="n"/>
      <c r="W36" s="35" t="n"/>
      <c r="X36" s="112">
        <f>IF('Form 1'!U36="","",'Form 1'!U36)</f>
        <v/>
      </c>
      <c r="Y36" s="35" t="n"/>
      <c r="AA36" s="112">
        <f>IF('Form 1'!C36="","",'Form 1'!C36)</f>
        <v/>
      </c>
      <c r="AB36" s="112">
        <f>IF('Form 1'!N36="","",'Form 1'!N36)</f>
        <v/>
      </c>
      <c r="AC36" s="112">
        <f>IF('Form 1'!O36="","",'Form 1'!O36)</f>
        <v/>
      </c>
      <c r="AD36" s="112">
        <f>IF('Form 1'!P36="","",'Form 1'!P36)</f>
        <v/>
      </c>
      <c r="AE36" s="112">
        <f>IF('Form 1'!Q36="","",'Form 1'!Q36)</f>
        <v/>
      </c>
      <c r="AF36" s="35" t="n"/>
      <c r="AG36" s="35" t="n"/>
      <c r="AH36" s="128" t="n"/>
      <c r="AI36" s="112" t="n"/>
      <c r="AJ36" s="142" t="n"/>
      <c r="AK36" s="112" t="n"/>
      <c r="AL36" s="142" t="n"/>
      <c r="AM36" s="112" t="n"/>
      <c r="AN36" s="142" t="n"/>
      <c r="AO36" s="112" t="n"/>
      <c r="AP36" s="142" t="n"/>
      <c r="AQ36" s="112" t="n"/>
      <c r="AR36" s="95">
        <f t="array" ref="AR36">_xlfn.IFS(
   AS36="", "",
   COUNTA(AJ36:AP36)=0, "",
   COUNTA(AJ36:AP36)=4, "error",
   OR(AS36="each",AS36="unit"), IF(AP36="","error",AP36),
   AS36="m", IF(AJ36="","error",AJ36),
   AS36="m2", IF(OR(AJ36="",AL36=""),"error",AJ36*AL36),
   AS36="m3", IF(OR(AJ36="",AL36="",AN36=""),"error",AJ36*AL36*AN36),
   AS36="lump sum", 1
)</f>
        <v/>
      </c>
      <c r="AS36" s="117">
        <f>IF(AH36="","",_xlfn.XLOOKUP(AH36, Index!X:X, Index!Y:Y, "Not found"))</f>
        <v/>
      </c>
      <c r="AT36" s="127" t="n"/>
      <c r="AU36" s="112" t="n"/>
      <c r="AV36" s="35" t="n"/>
      <c r="AW36" s="112" t="n"/>
      <c r="AX36" s="300">
        <f>AR36*AT36</f>
        <v/>
      </c>
      <c r="AY36" s="300">
        <f>AR36 * AT36 * _xlfn.XLOOKUP(AH36, Index!X20:X80, Index!Z20:Z80, 0)</f>
        <v/>
      </c>
      <c r="AZ36" s="300">
        <f>(AX36 + AY36) * _xlfn.XLOOKUP(AH36, Index!X20:X80, Index!AA20:AA80, "")</f>
        <v/>
      </c>
      <c r="BA36" s="300">
        <f>IF(AV36="Market Price",
    0,
    (AX36 + AY36 + AZ36) * _xlfn.XLOOKUP(AH36, Index!X20:X80, Index!AB20:AB80, 0)
)</f>
        <v/>
      </c>
      <c r="BB36" s="300">
        <f>SUM(AY36:BA36)</f>
        <v/>
      </c>
      <c r="BC36" s="35" t="n"/>
      <c r="BD36" s="35" t="n"/>
      <c r="BE36" s="35" t="n"/>
      <c r="BF36" s="301" t="n"/>
      <c r="BG36" s="302">
        <f>AX36+BB36</f>
        <v/>
      </c>
      <c r="BH36" s="112" t="n"/>
      <c r="BI36" s="35" t="n"/>
      <c r="BJ36" s="35" t="n"/>
      <c r="BK36" s="112" t="n"/>
      <c r="BL36" s="35"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c r="DW36" s="37" t="n"/>
      <c r="DX36" s="37" t="n"/>
      <c r="DY36" s="37" t="n"/>
      <c r="DZ36" s="37" t="n"/>
      <c r="EA36" s="37" t="n"/>
      <c r="EB36" s="37" t="n"/>
      <c r="EC36" s="37" t="n"/>
      <c r="ED36" s="37" t="n"/>
      <c r="EE36" s="37" t="n"/>
      <c r="EF36" s="37" t="n"/>
      <c r="EG36" s="37" t="n"/>
      <c r="EH36" s="37" t="n"/>
      <c r="EI36" s="37" t="n"/>
      <c r="EJ36" s="37" t="n"/>
      <c r="EK36" s="37" t="n"/>
      <c r="EL36" s="37" t="n"/>
      <c r="EM36" s="37" t="n"/>
      <c r="EN36" s="37" t="n"/>
      <c r="EO36" s="37" t="n"/>
      <c r="EP36" s="37" t="n"/>
      <c r="EQ36" s="37" t="n"/>
      <c r="ER36" s="37" t="n"/>
      <c r="ES36" s="37" t="n"/>
      <c r="ET36" s="37" t="n"/>
      <c r="EU36" s="37" t="n"/>
      <c r="EV36" s="37" t="n"/>
      <c r="EW36" s="37" t="n"/>
    </row>
    <row r="37" ht="13.5" customFormat="1" customHeight="1" s="34">
      <c r="A37" s="20" t="n"/>
      <c r="B37" s="107" t="n"/>
      <c r="C37" s="112" t="n"/>
      <c r="D37" s="112" t="n"/>
      <c r="E37" s="112" t="n"/>
      <c r="F37" s="112" t="n"/>
      <c r="G37" s="35" t="n"/>
      <c r="H37" s="35" t="n"/>
      <c r="I37" s="112">
        <f>IF('Form 1'!H44="","",'Form 1'!H44)</f>
        <v/>
      </c>
      <c r="J37" s="112">
        <f>IF('Form 1'!I44="","",'Form 1'!I44)</f>
        <v/>
      </c>
      <c r="K37" s="112">
        <f>IF('Form 1'!J37="","",'Form 1'!J37)</f>
        <v/>
      </c>
      <c r="L37" s="112">
        <f>IF('Form 1'!K37="","",'Form 1'!K37)</f>
        <v/>
      </c>
      <c r="M37" s="112">
        <f>IF('Form 1'!L37="","",'Form 1'!L37)</f>
        <v/>
      </c>
      <c r="N37" s="112">
        <f>IF('Form 1'!M37="","",'Form 1'!M37)</f>
        <v/>
      </c>
      <c r="O37" s="141">
        <f>IF('Form 1'!G37="","",'Form 1'!G37)</f>
        <v/>
      </c>
      <c r="P37" s="112">
        <f>IF('Form 1'!R37="","",'Form 1'!R37)</f>
        <v/>
      </c>
      <c r="Q37" s="112">
        <f>IF('Form 1'!S37="","",'Form 1'!S37)</f>
        <v/>
      </c>
      <c r="R37" s="35" t="n"/>
      <c r="S37" s="35" t="n"/>
      <c r="T37" s="112">
        <f>IF('Form 1'!T37="","",'Form 1'!T37)</f>
        <v/>
      </c>
      <c r="U37" s="35" t="n"/>
      <c r="V37" s="35" t="n"/>
      <c r="W37" s="35" t="n"/>
      <c r="X37" s="112">
        <f>IF('Form 1'!U37="","",'Form 1'!U37)</f>
        <v/>
      </c>
      <c r="Y37" s="35" t="n"/>
      <c r="AA37" s="112">
        <f>IF('Form 1'!C37="","",'Form 1'!C37)</f>
        <v/>
      </c>
      <c r="AB37" s="112">
        <f>IF('Form 1'!N37="","",'Form 1'!N37)</f>
        <v/>
      </c>
      <c r="AC37" s="112">
        <f>IF('Form 1'!O37="","",'Form 1'!O37)</f>
        <v/>
      </c>
      <c r="AD37" s="112">
        <f>IF('Form 1'!P37="","",'Form 1'!P37)</f>
        <v/>
      </c>
      <c r="AE37" s="112">
        <f>IF('Form 1'!Q37="","",'Form 1'!Q37)</f>
        <v/>
      </c>
      <c r="AF37" s="35" t="n"/>
      <c r="AG37" s="35" t="n"/>
      <c r="AH37" s="128" t="n"/>
      <c r="AI37" s="112" t="n"/>
      <c r="AJ37" s="142" t="n"/>
      <c r="AK37" s="112" t="n"/>
      <c r="AL37" s="142" t="n"/>
      <c r="AM37" s="112" t="n"/>
      <c r="AN37" s="142" t="n"/>
      <c r="AO37" s="112" t="n"/>
      <c r="AP37" s="142" t="n"/>
      <c r="AQ37" s="112" t="n"/>
      <c r="AR37" s="95">
        <f t="array" ref="AR37">_xlfn.IFS(
   AS37="", "",
   COUNTA(AJ37:AP37)=0, "",
   COUNTA(AJ37:AP37)=4, "error",
   OR(AS37="each",AS37="unit"), IF(AP37="","error",AP37),
   AS37="m", IF(AJ37="","error",AJ37),
   AS37="m2", IF(OR(AJ37="",AL37=""),"error",AJ37*AL37),
   AS37="m3", IF(OR(AJ37="",AL37="",AN37=""),"error",AJ37*AL37*AN37),
   AS37="lump sum", 1
)</f>
        <v/>
      </c>
      <c r="AS37" s="117">
        <f>IF(AH37="","",_xlfn.XLOOKUP(AH37, Index!X:X, Index!Y:Y, "Not found"))</f>
        <v/>
      </c>
      <c r="AT37" s="127" t="n"/>
      <c r="AU37" s="112" t="n"/>
      <c r="AV37" s="35" t="n"/>
      <c r="AW37" s="112" t="n"/>
      <c r="AX37" s="300">
        <f>AR37*AT37</f>
        <v/>
      </c>
      <c r="AY37" s="300">
        <f>AR37 * AT37 * _xlfn.XLOOKUP(AH37, Index!X21:X81, Index!Z21:Z81, 0)</f>
        <v/>
      </c>
      <c r="AZ37" s="300">
        <f>(AX37 + AY37) * _xlfn.XLOOKUP(AH37, Index!X21:X81, Index!AA21:AA81, "")</f>
        <v/>
      </c>
      <c r="BA37" s="300">
        <f>IF(AV37="Market Price",
    0,
    (AX37 + AY37 + AZ37) * _xlfn.XLOOKUP(AH37, Index!X21:X81, Index!AB21:AB81, 0)
)</f>
        <v/>
      </c>
      <c r="BB37" s="300">
        <f>SUM(AY37:BA37)</f>
        <v/>
      </c>
      <c r="BC37" s="35" t="n"/>
      <c r="BD37" s="35" t="n"/>
      <c r="BE37" s="35" t="n"/>
      <c r="BF37" s="301" t="n"/>
      <c r="BG37" s="302">
        <f>AX37+BB37</f>
        <v/>
      </c>
      <c r="BH37" s="112" t="n"/>
      <c r="BI37" s="35" t="n"/>
      <c r="BJ37" s="35" t="n"/>
      <c r="BK37" s="112" t="n"/>
      <c r="BL37" s="35"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c r="DW37" s="37" t="n"/>
      <c r="DX37" s="37" t="n"/>
      <c r="DY37" s="37" t="n"/>
      <c r="DZ37" s="37" t="n"/>
      <c r="EA37" s="37" t="n"/>
      <c r="EB37" s="37" t="n"/>
      <c r="EC37" s="37" t="n"/>
      <c r="ED37" s="37" t="n"/>
      <c r="EE37" s="37" t="n"/>
      <c r="EF37" s="37" t="n"/>
      <c r="EG37" s="37" t="n"/>
      <c r="EH37" s="37" t="n"/>
      <c r="EI37" s="37" t="n"/>
      <c r="EJ37" s="37" t="n"/>
      <c r="EK37" s="37" t="n"/>
      <c r="EL37" s="37" t="n"/>
      <c r="EM37" s="37" t="n"/>
      <c r="EN37" s="37" t="n"/>
      <c r="EO37" s="37" t="n"/>
      <c r="EP37" s="37" t="n"/>
      <c r="EQ37" s="37" t="n"/>
      <c r="ER37" s="37" t="n"/>
      <c r="ES37" s="37" t="n"/>
      <c r="ET37" s="37" t="n"/>
      <c r="EU37" s="37" t="n"/>
      <c r="EV37" s="37" t="n"/>
      <c r="EW37" s="37" t="n"/>
    </row>
    <row r="38" ht="13.5" customFormat="1" customHeight="1" s="34">
      <c r="A38" s="20" t="n"/>
      <c r="B38" s="107" t="n"/>
      <c r="C38" s="112" t="n"/>
      <c r="D38" s="112" t="n"/>
      <c r="E38" s="112" t="n"/>
      <c r="F38" s="112" t="n"/>
      <c r="G38" s="35" t="n"/>
      <c r="H38" s="35" t="n"/>
      <c r="I38" s="112">
        <f>IF('Form 1'!H45="","",'Form 1'!H45)</f>
        <v/>
      </c>
      <c r="J38" s="112">
        <f>IF('Form 1'!I45="","",'Form 1'!I45)</f>
        <v/>
      </c>
      <c r="K38" s="112">
        <f>IF('Form 1'!J38="","",'Form 1'!J38)</f>
        <v/>
      </c>
      <c r="L38" s="112">
        <f>IF('Form 1'!K38="","",'Form 1'!K38)</f>
        <v/>
      </c>
      <c r="M38" s="112">
        <f>IF('Form 1'!L38="","",'Form 1'!L38)</f>
        <v/>
      </c>
      <c r="N38" s="112">
        <f>IF('Form 1'!M38="","",'Form 1'!M38)</f>
        <v/>
      </c>
      <c r="O38" s="141">
        <f>IF('Form 1'!G38="","",'Form 1'!G38)</f>
        <v/>
      </c>
      <c r="P38" s="112">
        <f>IF('Form 1'!R38="","",'Form 1'!R38)</f>
        <v/>
      </c>
      <c r="Q38" s="112">
        <f>IF('Form 1'!S38="","",'Form 1'!S38)</f>
        <v/>
      </c>
      <c r="R38" s="35" t="n"/>
      <c r="S38" s="35" t="n"/>
      <c r="T38" s="112">
        <f>IF('Form 1'!T38="","",'Form 1'!T38)</f>
        <v/>
      </c>
      <c r="U38" s="35" t="n"/>
      <c r="V38" s="35" t="n"/>
      <c r="W38" s="35" t="n"/>
      <c r="X38" s="112">
        <f>IF('Form 1'!U38="","",'Form 1'!U38)</f>
        <v/>
      </c>
      <c r="Y38" s="35" t="n"/>
      <c r="AA38" s="112">
        <f>IF('Form 1'!C38="","",'Form 1'!C38)</f>
        <v/>
      </c>
      <c r="AB38" s="112">
        <f>IF('Form 1'!N38="","",'Form 1'!N38)</f>
        <v/>
      </c>
      <c r="AC38" s="112">
        <f>IF('Form 1'!O38="","",'Form 1'!O38)</f>
        <v/>
      </c>
      <c r="AD38" s="112">
        <f>IF('Form 1'!P38="","",'Form 1'!P38)</f>
        <v/>
      </c>
      <c r="AE38" s="112">
        <f>IF('Form 1'!Q38="","",'Form 1'!Q38)</f>
        <v/>
      </c>
      <c r="AF38" s="35" t="n"/>
      <c r="AG38" s="35" t="n"/>
      <c r="AH38" s="128" t="n"/>
      <c r="AI38" s="112" t="n"/>
      <c r="AJ38" s="142" t="n"/>
      <c r="AK38" s="112" t="n"/>
      <c r="AL38" s="142" t="n"/>
      <c r="AM38" s="112" t="n"/>
      <c r="AN38" s="142" t="n"/>
      <c r="AO38" s="112" t="n"/>
      <c r="AP38" s="142" t="n"/>
      <c r="AQ38" s="112" t="n"/>
      <c r="AR38" s="95">
        <f t="array" ref="AR38">_xlfn.IFS(
   AS38="", "",
   COUNTA(AJ38:AP38)=0, "",
   COUNTA(AJ38:AP38)=4, "error",
   OR(AS38="each",AS38="unit"), IF(AP38="","error",AP38),
   AS38="m", IF(AJ38="","error",AJ38),
   AS38="m2", IF(OR(AJ38="",AL38=""),"error",AJ38*AL38),
   AS38="m3", IF(OR(AJ38="",AL38="",AN38=""),"error",AJ38*AL38*AN38),
   AS38="lump sum", 1
)</f>
        <v/>
      </c>
      <c r="AS38" s="117">
        <f>IF(AH38="","",_xlfn.XLOOKUP(AH38, Index!X:X, Index!Y:Y, "Not found"))</f>
        <v/>
      </c>
      <c r="AT38" s="127" t="n"/>
      <c r="AU38" s="112" t="n"/>
      <c r="AV38" s="35" t="n"/>
      <c r="AW38" s="112" t="n"/>
      <c r="AX38" s="300">
        <f>AR38*AT38</f>
        <v/>
      </c>
      <c r="AY38" s="300">
        <f>AR38 * AT38 * _xlfn.XLOOKUP(AH38, Index!X22:X82, Index!Z22:Z82, 0)</f>
        <v/>
      </c>
      <c r="AZ38" s="300">
        <f>(AX38 + AY38) * _xlfn.XLOOKUP(AH38, Index!X22:X82, Index!AA22:AA82, "")</f>
        <v/>
      </c>
      <c r="BA38" s="300">
        <f>IF(AV38="Market Price",
    0,
    (AX38 + AY38 + AZ38) * _xlfn.XLOOKUP(AH38, Index!X22:X82, Index!AB22:AB82, 0)
)</f>
        <v/>
      </c>
      <c r="BB38" s="300">
        <f>SUM(AY38:BA38)</f>
        <v/>
      </c>
      <c r="BC38" s="35" t="n"/>
      <c r="BD38" s="35" t="n"/>
      <c r="BE38" s="35" t="n"/>
      <c r="BF38" s="301" t="n"/>
      <c r="BG38" s="302">
        <f>AX38+BB38</f>
        <v/>
      </c>
      <c r="BH38" s="112" t="n"/>
      <c r="BI38" s="35" t="n"/>
      <c r="BJ38" s="35" t="n"/>
      <c r="BK38" s="112" t="n"/>
      <c r="BL38" s="35"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c r="DW38" s="37" t="n"/>
      <c r="DX38" s="37" t="n"/>
      <c r="DY38" s="37" t="n"/>
      <c r="DZ38" s="37" t="n"/>
      <c r="EA38" s="37" t="n"/>
      <c r="EB38" s="37" t="n"/>
      <c r="EC38" s="37" t="n"/>
      <c r="ED38" s="37" t="n"/>
      <c r="EE38" s="37" t="n"/>
      <c r="EF38" s="37" t="n"/>
      <c r="EG38" s="37" t="n"/>
      <c r="EH38" s="37" t="n"/>
      <c r="EI38" s="37" t="n"/>
      <c r="EJ38" s="37" t="n"/>
      <c r="EK38" s="37" t="n"/>
      <c r="EL38" s="37" t="n"/>
      <c r="EM38" s="37" t="n"/>
      <c r="EN38" s="37" t="n"/>
      <c r="EO38" s="37" t="n"/>
      <c r="EP38" s="37" t="n"/>
      <c r="EQ38" s="37" t="n"/>
      <c r="ER38" s="37" t="n"/>
      <c r="ES38" s="37" t="n"/>
      <c r="ET38" s="37" t="n"/>
      <c r="EU38" s="37" t="n"/>
      <c r="EV38" s="37" t="n"/>
      <c r="EW38" s="37" t="n"/>
    </row>
    <row r="39" ht="13.5" customFormat="1" customHeight="1" s="34">
      <c r="A39" s="20" t="n"/>
      <c r="B39" s="107" t="n"/>
      <c r="C39" s="112" t="n"/>
      <c r="D39" s="112" t="n"/>
      <c r="E39" s="112" t="n"/>
      <c r="F39" s="112" t="n"/>
      <c r="G39" s="35" t="n"/>
      <c r="H39" s="35" t="n"/>
      <c r="I39" s="112">
        <f>IF('Form 1'!H39="","",'Form 1'!H39)</f>
        <v/>
      </c>
      <c r="J39" s="112">
        <f>IF('Form 1'!I39="","",'Form 1'!I39)</f>
        <v/>
      </c>
      <c r="K39" s="112">
        <f>IF('Form 1'!J39="","",'Form 1'!J39)</f>
        <v/>
      </c>
      <c r="L39" s="112">
        <f>IF('Form 1'!K39="","",'Form 1'!K39)</f>
        <v/>
      </c>
      <c r="M39" s="112">
        <f>IF('Form 1'!L39="","",'Form 1'!L39)</f>
        <v/>
      </c>
      <c r="N39" s="112">
        <f>IF('Form 1'!M39="","",'Form 1'!M39)</f>
        <v/>
      </c>
      <c r="O39" s="141">
        <f>IF('Form 1'!G39="","",'Form 1'!G39)</f>
        <v/>
      </c>
      <c r="P39" s="112">
        <f>IF('Form 1'!R39="","",'Form 1'!R39)</f>
        <v/>
      </c>
      <c r="Q39" s="112">
        <f>IF('Form 1'!S39="","",'Form 1'!S39)</f>
        <v/>
      </c>
      <c r="R39" s="35" t="n"/>
      <c r="S39" s="35" t="n"/>
      <c r="T39" s="112">
        <f>IF('Form 1'!T39="","",'Form 1'!T39)</f>
        <v/>
      </c>
      <c r="U39" s="35" t="n"/>
      <c r="V39" s="35" t="n"/>
      <c r="W39" s="35" t="n"/>
      <c r="X39" s="112">
        <f>IF('Form 1'!U39="","",'Form 1'!U39)</f>
        <v/>
      </c>
      <c r="Y39" s="35" t="n"/>
      <c r="AA39" s="112">
        <f>IF('Form 1'!C39="","",'Form 1'!C39)</f>
        <v/>
      </c>
      <c r="AB39" s="112">
        <f>IF('Form 1'!N39="","",'Form 1'!N39)</f>
        <v/>
      </c>
      <c r="AC39" s="112">
        <f>IF('Form 1'!O39="","",'Form 1'!O39)</f>
        <v/>
      </c>
      <c r="AD39" s="112">
        <f>IF('Form 1'!P39="","",'Form 1'!P39)</f>
        <v/>
      </c>
      <c r="AE39" s="112">
        <f>IF('Form 1'!Q39="","",'Form 1'!Q39)</f>
        <v/>
      </c>
      <c r="AF39" s="35" t="n"/>
      <c r="AG39" s="35" t="n"/>
      <c r="AH39" s="128" t="n"/>
      <c r="AI39" s="112" t="n"/>
      <c r="AJ39" s="142" t="n"/>
      <c r="AK39" s="112" t="n"/>
      <c r="AL39" s="142" t="n"/>
      <c r="AM39" s="112" t="n"/>
      <c r="AN39" s="142" t="n"/>
      <c r="AO39" s="112" t="n"/>
      <c r="AP39" s="142" t="n"/>
      <c r="AQ39" s="112" t="n"/>
      <c r="AR39" s="95">
        <f t="array" ref="AR39">_xlfn.IFS(
   AS39="", "",
   COUNTA(AJ39:AP39)=0, "",
   COUNTA(AJ39:AP39)=4, "error",
   OR(AS39="each",AS39="unit"), IF(AP39="","error",AP39),
   AS39="m", IF(AJ39="","error",AJ39),
   AS39="m2", IF(OR(AJ39="",AL39=""),"error",AJ39*AL39),
   AS39="m3", IF(OR(AJ39="",AL39="",AN39=""),"error",AJ39*AL39*AN39),
   AS39="lump sum", 1
)</f>
        <v/>
      </c>
      <c r="AS39" s="117">
        <f>IF(AH39="","",_xlfn.XLOOKUP(AH39, Index!X:X, Index!Y:Y, "Not found"))</f>
        <v/>
      </c>
      <c r="AT39" s="127" t="n"/>
      <c r="AU39" s="112" t="n"/>
      <c r="AV39" s="35" t="n"/>
      <c r="AW39" s="112" t="n"/>
      <c r="AX39" s="300">
        <f>AR39*AT39</f>
        <v/>
      </c>
      <c r="AY39" s="300">
        <f>AR39 * AT39 * _xlfn.XLOOKUP(AH39, Index!X23:X83, Index!Z23:Z83, 0)</f>
        <v/>
      </c>
      <c r="AZ39" s="300">
        <f>(AX39 + AY39) * _xlfn.XLOOKUP(AH39, Index!X23:X83, Index!AA23:AA83, "")</f>
        <v/>
      </c>
      <c r="BA39" s="300">
        <f>IF(AV39="Market Price",
    0,
    (AX39 + AY39 + AZ39) * _xlfn.XLOOKUP(AH39, Index!X23:X83, Index!AB23:AB83, 0)
)</f>
        <v/>
      </c>
      <c r="BB39" s="300">
        <f>SUM(AY39:BA39)</f>
        <v/>
      </c>
      <c r="BC39" s="35" t="n"/>
      <c r="BD39" s="35" t="n"/>
      <c r="BE39" s="35" t="n"/>
      <c r="BF39" s="301" t="n"/>
      <c r="BG39" s="302">
        <f>AX39+BB39</f>
        <v/>
      </c>
      <c r="BH39" s="112" t="n"/>
      <c r="BI39" s="35" t="n"/>
      <c r="BJ39" s="35" t="n"/>
      <c r="BK39" s="112" t="n"/>
      <c r="BL39" s="35"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c r="DW39" s="37" t="n"/>
      <c r="DX39" s="37" t="n"/>
      <c r="DY39" s="37" t="n"/>
      <c r="DZ39" s="37" t="n"/>
      <c r="EA39" s="37" t="n"/>
      <c r="EB39" s="37" t="n"/>
      <c r="EC39" s="37" t="n"/>
      <c r="ED39" s="37" t="n"/>
      <c r="EE39" s="37" t="n"/>
      <c r="EF39" s="37" t="n"/>
      <c r="EG39" s="37" t="n"/>
      <c r="EH39" s="37" t="n"/>
      <c r="EI39" s="37" t="n"/>
      <c r="EJ39" s="37" t="n"/>
      <c r="EK39" s="37" t="n"/>
      <c r="EL39" s="37" t="n"/>
      <c r="EM39" s="37" t="n"/>
      <c r="EN39" s="37" t="n"/>
      <c r="EO39" s="37" t="n"/>
      <c r="EP39" s="37" t="n"/>
      <c r="EQ39" s="37" t="n"/>
      <c r="ER39" s="37" t="n"/>
      <c r="ES39" s="37" t="n"/>
      <c r="ET39" s="37" t="n"/>
      <c r="EU39" s="37" t="n"/>
      <c r="EV39" s="37" t="n"/>
      <c r="EW39" s="37" t="n"/>
    </row>
    <row r="40" ht="13.5" customFormat="1" customHeight="1" s="34">
      <c r="A40" s="20" t="n"/>
      <c r="B40" s="107" t="n"/>
      <c r="C40" s="112" t="n"/>
      <c r="D40" s="112" t="n"/>
      <c r="E40" s="112" t="n"/>
      <c r="F40" s="112" t="n"/>
      <c r="G40" s="35" t="n"/>
      <c r="H40" s="35" t="n"/>
      <c r="I40" s="112">
        <f>IF('Form 1'!H47="","",'Form 1'!H47)</f>
        <v/>
      </c>
      <c r="J40" s="112">
        <f>IF('Form 1'!I47="","",'Form 1'!I47)</f>
        <v/>
      </c>
      <c r="K40" s="112">
        <f>IF('Form 1'!J40="","",'Form 1'!J40)</f>
        <v/>
      </c>
      <c r="L40" s="112">
        <f>IF('Form 1'!K40="","",'Form 1'!K40)</f>
        <v/>
      </c>
      <c r="M40" s="112">
        <f>IF('Form 1'!L40="","",'Form 1'!L40)</f>
        <v/>
      </c>
      <c r="N40" s="112">
        <f>IF('Form 1'!M40="","",'Form 1'!M40)</f>
        <v/>
      </c>
      <c r="O40" s="141">
        <f>IF('Form 1'!G40="","",'Form 1'!G40)</f>
        <v/>
      </c>
      <c r="P40" s="112">
        <f>IF('Form 1'!R40="","",'Form 1'!R40)</f>
        <v/>
      </c>
      <c r="Q40" s="112">
        <f>IF('Form 1'!S40="","",'Form 1'!S40)</f>
        <v/>
      </c>
      <c r="R40" s="35" t="n"/>
      <c r="S40" s="35" t="n"/>
      <c r="T40" s="112">
        <f>IF('Form 1'!T40="","",'Form 1'!T40)</f>
        <v/>
      </c>
      <c r="U40" s="35" t="n"/>
      <c r="V40" s="35" t="n"/>
      <c r="W40" s="35" t="n"/>
      <c r="X40" s="112">
        <f>IF('Form 1'!U40="","",'Form 1'!U40)</f>
        <v/>
      </c>
      <c r="Y40" s="35" t="n"/>
      <c r="AA40" s="112">
        <f>IF('Form 1'!C40="","",'Form 1'!C40)</f>
        <v/>
      </c>
      <c r="AB40" s="112">
        <f>IF('Form 1'!N40="","",'Form 1'!N40)</f>
        <v/>
      </c>
      <c r="AC40" s="112">
        <f>IF('Form 1'!O40="","",'Form 1'!O40)</f>
        <v/>
      </c>
      <c r="AD40" s="112">
        <f>IF('Form 1'!P40="","",'Form 1'!P40)</f>
        <v/>
      </c>
      <c r="AE40" s="112">
        <f>IF('Form 1'!Q40="","",'Form 1'!Q40)</f>
        <v/>
      </c>
      <c r="AF40" s="35" t="n"/>
      <c r="AG40" s="35" t="n"/>
      <c r="AH40" s="128" t="n"/>
      <c r="AI40" s="112" t="n"/>
      <c r="AJ40" s="142" t="n"/>
      <c r="AK40" s="112" t="n"/>
      <c r="AL40" s="142" t="n"/>
      <c r="AM40" s="112" t="n"/>
      <c r="AN40" s="142" t="n"/>
      <c r="AO40" s="112" t="n"/>
      <c r="AP40" s="142" t="n"/>
      <c r="AQ40" s="112" t="n"/>
      <c r="AR40" s="95">
        <f t="array" ref="AR40">_xlfn.IFS(
   AS40="", "",
   COUNTA(AJ40:AP40)=0, "",
   COUNTA(AJ40:AP40)=4, "error",
   OR(AS40="each",AS40="unit"), IF(AP40="","error",AP40),
   AS40="m", IF(AJ40="","error",AJ40),
   AS40="m2", IF(OR(AJ40="",AL40=""),"error",AJ40*AL40),
   AS40="m3", IF(OR(AJ40="",AL40="",AN40=""),"error",AJ40*AL40*AN40),
   AS40="lump sum", 1
)</f>
        <v/>
      </c>
      <c r="AS40" s="117">
        <f>IF(AH40="","",_xlfn.XLOOKUP(AH40, Index!X:X, Index!Y:Y, "Not found"))</f>
        <v/>
      </c>
      <c r="AT40" s="127" t="n"/>
      <c r="AU40" s="112" t="n"/>
      <c r="AV40" s="35" t="n"/>
      <c r="AW40" s="112" t="n"/>
      <c r="AX40" s="300">
        <f>AR40*AT40</f>
        <v/>
      </c>
      <c r="AY40" s="300">
        <f>AR40 * AT40 * _xlfn.XLOOKUP(AH40, Index!X24:X84, Index!Z24:Z84, 0)</f>
        <v/>
      </c>
      <c r="AZ40" s="300">
        <f>(AX40 + AY40) * _xlfn.XLOOKUP(AH40, Index!X24:X84, Index!AA24:AA84, "")</f>
        <v/>
      </c>
      <c r="BA40" s="300">
        <f>IF(AV40="Market Price",
    0,
    (AX40 + AY40 + AZ40) * _xlfn.XLOOKUP(AH40, Index!X24:X84, Index!AB24:AB84, 0)
)</f>
        <v/>
      </c>
      <c r="BB40" s="300">
        <f>SUM(AY40:BA40)</f>
        <v/>
      </c>
      <c r="BC40" s="35" t="n"/>
      <c r="BD40" s="35" t="n"/>
      <c r="BE40" s="35" t="n"/>
      <c r="BF40" s="301" t="n"/>
      <c r="BG40" s="302">
        <f>AX40+BB40</f>
        <v/>
      </c>
      <c r="BH40" s="112" t="n"/>
      <c r="BI40" s="35" t="n"/>
      <c r="BJ40" s="35" t="n"/>
      <c r="BK40" s="112" t="n"/>
      <c r="BL40" s="35"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c r="DW40" s="37" t="n"/>
      <c r="DX40" s="37" t="n"/>
      <c r="DY40" s="37" t="n"/>
      <c r="DZ40" s="37" t="n"/>
      <c r="EA40" s="37" t="n"/>
      <c r="EB40" s="37" t="n"/>
      <c r="EC40" s="37" t="n"/>
      <c r="ED40" s="37" t="n"/>
      <c r="EE40" s="37" t="n"/>
      <c r="EF40" s="37" t="n"/>
      <c r="EG40" s="37" t="n"/>
      <c r="EH40" s="37" t="n"/>
      <c r="EI40" s="37" t="n"/>
      <c r="EJ40" s="37" t="n"/>
      <c r="EK40" s="37" t="n"/>
      <c r="EL40" s="37" t="n"/>
      <c r="EM40" s="37" t="n"/>
      <c r="EN40" s="37" t="n"/>
      <c r="EO40" s="37" t="n"/>
      <c r="EP40" s="37" t="n"/>
      <c r="EQ40" s="37" t="n"/>
      <c r="ER40" s="37" t="n"/>
      <c r="ES40" s="37" t="n"/>
      <c r="ET40" s="37" t="n"/>
      <c r="EU40" s="37" t="n"/>
      <c r="EV40" s="37" t="n"/>
      <c r="EW40" s="37" t="n"/>
    </row>
    <row r="41" ht="13.5" customFormat="1" customHeight="1" s="34">
      <c r="A41" s="20" t="n"/>
      <c r="B41" s="107" t="n"/>
      <c r="C41" s="112" t="n"/>
      <c r="D41" s="112" t="n"/>
      <c r="E41" s="112" t="n"/>
      <c r="F41" s="112" t="n"/>
      <c r="G41" s="35" t="n"/>
      <c r="H41" s="35" t="n"/>
      <c r="I41" s="112">
        <f>IF('Form 1'!H48="","",'Form 1'!H48)</f>
        <v/>
      </c>
      <c r="J41" s="112">
        <f>IF('Form 1'!I48="","",'Form 1'!I48)</f>
        <v/>
      </c>
      <c r="K41" s="112">
        <f>IF('Form 1'!J41="","",'Form 1'!J41)</f>
        <v/>
      </c>
      <c r="L41" s="112">
        <f>IF('Form 1'!K41="","",'Form 1'!K41)</f>
        <v/>
      </c>
      <c r="M41" s="112">
        <f>IF('Form 1'!L41="","",'Form 1'!L41)</f>
        <v/>
      </c>
      <c r="N41" s="112">
        <f>IF('Form 1'!M41="","",'Form 1'!M41)</f>
        <v/>
      </c>
      <c r="O41" s="141">
        <f>IF('Form 1'!G41="","",'Form 1'!G41)</f>
        <v/>
      </c>
      <c r="P41" s="112">
        <f>IF('Form 1'!R41="","",'Form 1'!R41)</f>
        <v/>
      </c>
      <c r="Q41" s="112">
        <f>IF('Form 1'!S41="","",'Form 1'!S41)</f>
        <v/>
      </c>
      <c r="R41" s="35" t="n"/>
      <c r="S41" s="35" t="n"/>
      <c r="T41" s="112">
        <f>IF('Form 1'!T41="","",'Form 1'!T41)</f>
        <v/>
      </c>
      <c r="U41" s="35" t="n"/>
      <c r="V41" s="35" t="n"/>
      <c r="W41" s="35" t="n"/>
      <c r="X41" s="112">
        <f>IF('Form 1'!U41="","",'Form 1'!U41)</f>
        <v/>
      </c>
      <c r="Y41" s="35" t="n"/>
      <c r="AA41" s="112">
        <f>IF('Form 1'!C41="","",'Form 1'!C41)</f>
        <v/>
      </c>
      <c r="AB41" s="112">
        <f>IF('Form 1'!N41="","",'Form 1'!N41)</f>
        <v/>
      </c>
      <c r="AC41" s="112">
        <f>IF('Form 1'!O41="","",'Form 1'!O41)</f>
        <v/>
      </c>
      <c r="AD41" s="112">
        <f>IF('Form 1'!P41="","",'Form 1'!P41)</f>
        <v/>
      </c>
      <c r="AE41" s="112">
        <f>IF('Form 1'!Q41="","",'Form 1'!Q41)</f>
        <v/>
      </c>
      <c r="AF41" s="35" t="n"/>
      <c r="AG41" s="35" t="n"/>
      <c r="AH41" s="128" t="n"/>
      <c r="AI41" s="112" t="n"/>
      <c r="AJ41" s="142" t="n"/>
      <c r="AK41" s="112" t="n"/>
      <c r="AL41" s="142" t="n"/>
      <c r="AM41" s="112" t="n"/>
      <c r="AN41" s="142" t="n"/>
      <c r="AO41" s="112" t="n"/>
      <c r="AP41" s="142" t="n"/>
      <c r="AQ41" s="112" t="n"/>
      <c r="AR41" s="95">
        <f t="array" ref="AR41">_xlfn.IFS(
   AS41="", "",
   COUNTA(AJ41:AP41)=0, "",
   COUNTA(AJ41:AP41)=4, "error",
   OR(AS41="each",AS41="unit"), IF(AP41="","error",AP41),
   AS41="m", IF(AJ41="","error",AJ41),
   AS41="m2", IF(OR(AJ41="",AL41=""),"error",AJ41*AL41),
   AS41="m3", IF(OR(AJ41="",AL41="",AN41=""),"error",AJ41*AL41*AN41),
   AS41="lump sum", 1
)</f>
        <v/>
      </c>
      <c r="AS41" s="117">
        <f>IF(AH41="","",_xlfn.XLOOKUP(AH41, Index!X:X, Index!Y:Y, "Not found"))</f>
        <v/>
      </c>
      <c r="AT41" s="127" t="n"/>
      <c r="AU41" s="112" t="n"/>
      <c r="AV41" s="35" t="n"/>
      <c r="AW41" s="112" t="n"/>
      <c r="AX41" s="300">
        <f>AR41*AT41</f>
        <v/>
      </c>
      <c r="AY41" s="300">
        <f>AR41 * AT41 * _xlfn.XLOOKUP(AH41, Index!X25:X85, Index!Z25:Z85, 0)</f>
        <v/>
      </c>
      <c r="AZ41" s="300">
        <f>(AX41 + AY41) * _xlfn.XLOOKUP(AH41, Index!X25:X85, Index!AA25:AA85, "")</f>
        <v/>
      </c>
      <c r="BA41" s="300">
        <f>IF(AV41="Market Price",
    0,
    (AX41 + AY41 + AZ41) * _xlfn.XLOOKUP(AH41, Index!X25:X85, Index!AB25:AB85, 0)
)</f>
        <v/>
      </c>
      <c r="BB41" s="300">
        <f>SUM(AY41:BA41)</f>
        <v/>
      </c>
      <c r="BC41" s="35" t="n"/>
      <c r="BD41" s="35" t="n"/>
      <c r="BE41" s="35" t="n"/>
      <c r="BF41" s="301" t="n"/>
      <c r="BG41" s="302">
        <f>AX41+BB41</f>
        <v/>
      </c>
      <c r="BH41" s="112" t="n"/>
      <c r="BI41" s="35" t="n"/>
      <c r="BJ41" s="35" t="n"/>
      <c r="BK41" s="112" t="n"/>
      <c r="BL41" s="35"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c r="DW41" s="37" t="n"/>
      <c r="DX41" s="37" t="n"/>
      <c r="DY41" s="37" t="n"/>
      <c r="DZ41" s="37" t="n"/>
      <c r="EA41" s="37" t="n"/>
      <c r="EB41" s="37" t="n"/>
      <c r="EC41" s="37" t="n"/>
      <c r="ED41" s="37" t="n"/>
      <c r="EE41" s="37" t="n"/>
      <c r="EF41" s="37" t="n"/>
      <c r="EG41" s="37" t="n"/>
      <c r="EH41" s="37" t="n"/>
      <c r="EI41" s="37" t="n"/>
      <c r="EJ41" s="37" t="n"/>
      <c r="EK41" s="37" t="n"/>
      <c r="EL41" s="37" t="n"/>
      <c r="EM41" s="37" t="n"/>
      <c r="EN41" s="37" t="n"/>
      <c r="EO41" s="37" t="n"/>
      <c r="EP41" s="37" t="n"/>
      <c r="EQ41" s="37" t="n"/>
      <c r="ER41" s="37" t="n"/>
      <c r="ES41" s="37" t="n"/>
      <c r="ET41" s="37" t="n"/>
      <c r="EU41" s="37" t="n"/>
      <c r="EV41" s="37" t="n"/>
      <c r="EW41" s="37" t="n"/>
    </row>
    <row r="42" ht="13.5" customFormat="1" customHeight="1" s="34">
      <c r="A42" s="20" t="n"/>
      <c r="B42" s="107" t="n"/>
      <c r="C42" s="112" t="n"/>
      <c r="D42" s="112" t="n"/>
      <c r="E42" s="112" t="n"/>
      <c r="F42" s="112" t="n"/>
      <c r="G42" s="35" t="n"/>
      <c r="H42" s="35" t="n"/>
      <c r="I42" s="112">
        <f>IF('Form 1'!H49="","",'Form 1'!H49)</f>
        <v/>
      </c>
      <c r="J42" s="112">
        <f>IF('Form 1'!I49="","",'Form 1'!I49)</f>
        <v/>
      </c>
      <c r="K42" s="112">
        <f>IF('Form 1'!J42="","",'Form 1'!J42)</f>
        <v/>
      </c>
      <c r="L42" s="112">
        <f>IF('Form 1'!K42="","",'Form 1'!K42)</f>
        <v/>
      </c>
      <c r="M42" s="112">
        <f>IF('Form 1'!L42="","",'Form 1'!L42)</f>
        <v/>
      </c>
      <c r="N42" s="112">
        <f>IF('Form 1'!M42="","",'Form 1'!M42)</f>
        <v/>
      </c>
      <c r="O42" s="141">
        <f>IF('Form 1'!G42="","",'Form 1'!G42)</f>
        <v/>
      </c>
      <c r="P42" s="112">
        <f>IF('Form 1'!R42="","",'Form 1'!R42)</f>
        <v/>
      </c>
      <c r="Q42" s="112">
        <f>IF('Form 1'!S42="","",'Form 1'!S42)</f>
        <v/>
      </c>
      <c r="R42" s="35" t="n"/>
      <c r="S42" s="35" t="n"/>
      <c r="T42" s="112">
        <f>IF('Form 1'!T42="","",'Form 1'!T42)</f>
        <v/>
      </c>
      <c r="U42" s="35" t="n"/>
      <c r="V42" s="35" t="n"/>
      <c r="W42" s="35" t="n"/>
      <c r="X42" s="112">
        <f>IF('Form 1'!U42="","",'Form 1'!U42)</f>
        <v/>
      </c>
      <c r="Y42" s="35" t="n"/>
      <c r="AA42" s="112">
        <f>IF('Form 1'!C42="","",'Form 1'!C42)</f>
        <v/>
      </c>
      <c r="AB42" s="112">
        <f>IF('Form 1'!N42="","",'Form 1'!N42)</f>
        <v/>
      </c>
      <c r="AC42" s="112">
        <f>IF('Form 1'!O42="","",'Form 1'!O42)</f>
        <v/>
      </c>
      <c r="AD42" s="112">
        <f>IF('Form 1'!P42="","",'Form 1'!P42)</f>
        <v/>
      </c>
      <c r="AE42" s="112">
        <f>IF('Form 1'!Q42="","",'Form 1'!Q42)</f>
        <v/>
      </c>
      <c r="AF42" s="35" t="n"/>
      <c r="AG42" s="35" t="n"/>
      <c r="AH42" s="128" t="n"/>
      <c r="AI42" s="112" t="n"/>
      <c r="AJ42" s="142" t="n"/>
      <c r="AK42" s="112" t="n"/>
      <c r="AL42" s="142" t="n"/>
      <c r="AM42" s="112" t="n"/>
      <c r="AN42" s="142" t="n"/>
      <c r="AO42" s="112" t="n"/>
      <c r="AP42" s="142" t="n"/>
      <c r="AQ42" s="112" t="n"/>
      <c r="AR42" s="95">
        <f t="array" ref="AR42">_xlfn.IFS(
   AS42="", "",
   COUNTA(AJ42:AP42)=0, "",
   COUNTA(AJ42:AP42)=4, "error",
   OR(AS42="each",AS42="unit"), IF(AP42="","error",AP42),
   AS42="m", IF(AJ42="","error",AJ42),
   AS42="m2", IF(OR(AJ42="",AL42=""),"error",AJ42*AL42),
   AS42="m3", IF(OR(AJ42="",AL42="",AN42=""),"error",AJ42*AL42*AN42),
   AS42="lump sum", 1
)</f>
        <v/>
      </c>
      <c r="AS42" s="117">
        <f>IF(AH42="","",_xlfn.XLOOKUP(AH42, Index!X:X, Index!Y:Y, "Not found"))</f>
        <v/>
      </c>
      <c r="AT42" s="127" t="n"/>
      <c r="AU42" s="112" t="n"/>
      <c r="AV42" s="35" t="n"/>
      <c r="AW42" s="112" t="n"/>
      <c r="AX42" s="300">
        <f>AR42*AT42</f>
        <v/>
      </c>
      <c r="AY42" s="300">
        <f>AR42 * AT42 * _xlfn.XLOOKUP(AH42, Index!X26:X86, Index!Z26:Z86, 0)</f>
        <v/>
      </c>
      <c r="AZ42" s="300">
        <f>(AX42 + AY42) * _xlfn.XLOOKUP(AH42, Index!X26:X86, Index!AA26:AA86, "")</f>
        <v/>
      </c>
      <c r="BA42" s="300">
        <f>IF(AV42="Market Price",
    0,
    (AX42 + AY42 + AZ42) * _xlfn.XLOOKUP(AH42, Index!X26:X86, Index!AB26:AB86, 0)
)</f>
        <v/>
      </c>
      <c r="BB42" s="300">
        <f>SUM(AY42:BA42)</f>
        <v/>
      </c>
      <c r="BC42" s="35" t="n"/>
      <c r="BD42" s="35" t="n"/>
      <c r="BE42" s="35" t="n"/>
      <c r="BF42" s="301" t="n"/>
      <c r="BG42" s="302">
        <f>AX42+BB42</f>
        <v/>
      </c>
      <c r="BH42" s="112" t="n"/>
      <c r="BI42" s="35" t="n"/>
      <c r="BJ42" s="35" t="n"/>
      <c r="BK42" s="112" t="n"/>
      <c r="BL42" s="35"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c r="DW42" s="37" t="n"/>
      <c r="DX42" s="37" t="n"/>
      <c r="DY42" s="37" t="n"/>
      <c r="DZ42" s="37" t="n"/>
      <c r="EA42" s="37" t="n"/>
      <c r="EB42" s="37" t="n"/>
      <c r="EC42" s="37" t="n"/>
      <c r="ED42" s="37" t="n"/>
      <c r="EE42" s="37" t="n"/>
      <c r="EF42" s="37" t="n"/>
      <c r="EG42" s="37" t="n"/>
      <c r="EH42" s="37" t="n"/>
      <c r="EI42" s="37" t="n"/>
      <c r="EJ42" s="37" t="n"/>
      <c r="EK42" s="37" t="n"/>
      <c r="EL42" s="37" t="n"/>
      <c r="EM42" s="37" t="n"/>
      <c r="EN42" s="37" t="n"/>
      <c r="EO42" s="37" t="n"/>
      <c r="EP42" s="37" t="n"/>
      <c r="EQ42" s="37" t="n"/>
      <c r="ER42" s="37" t="n"/>
      <c r="ES42" s="37" t="n"/>
      <c r="ET42" s="37" t="n"/>
      <c r="EU42" s="37" t="n"/>
      <c r="EV42" s="37" t="n"/>
      <c r="EW42" s="37" t="n"/>
    </row>
    <row r="43" ht="13.5" customFormat="1" customHeight="1" s="34">
      <c r="A43" s="20" t="n"/>
      <c r="B43" s="107" t="n"/>
      <c r="C43" s="112" t="n"/>
      <c r="D43" s="112" t="n"/>
      <c r="E43" s="112" t="n"/>
      <c r="F43" s="112" t="n"/>
      <c r="G43" s="35" t="n"/>
      <c r="H43" s="35" t="n"/>
      <c r="I43" s="112">
        <f>IF('Form 1'!H50="","",'Form 1'!H50)</f>
        <v/>
      </c>
      <c r="J43" s="112">
        <f>IF('Form 1'!I50="","",'Form 1'!I50)</f>
        <v/>
      </c>
      <c r="K43" s="112">
        <f>IF('Form 1'!J43="","",'Form 1'!J43)</f>
        <v/>
      </c>
      <c r="L43" s="112">
        <f>IF('Form 1'!K43="","",'Form 1'!K43)</f>
        <v/>
      </c>
      <c r="M43" s="112">
        <f>IF('Form 1'!L43="","",'Form 1'!L43)</f>
        <v/>
      </c>
      <c r="N43" s="112">
        <f>IF('Form 1'!M43="","",'Form 1'!M43)</f>
        <v/>
      </c>
      <c r="O43" s="141">
        <f>IF('Form 1'!G43="","",'Form 1'!G43)</f>
        <v/>
      </c>
      <c r="P43" s="112">
        <f>IF('Form 1'!R43="","",'Form 1'!R43)</f>
        <v/>
      </c>
      <c r="Q43" s="112">
        <f>IF('Form 1'!S43="","",'Form 1'!S43)</f>
        <v/>
      </c>
      <c r="R43" s="35" t="n"/>
      <c r="S43" s="35" t="n"/>
      <c r="T43" s="112">
        <f>IF('Form 1'!T43="","",'Form 1'!T43)</f>
        <v/>
      </c>
      <c r="U43" s="35" t="n"/>
      <c r="V43" s="35" t="n"/>
      <c r="W43" s="35" t="n"/>
      <c r="X43" s="112">
        <f>IF('Form 1'!U43="","",'Form 1'!U43)</f>
        <v/>
      </c>
      <c r="Y43" s="35" t="n"/>
      <c r="AA43" s="112">
        <f>IF('Form 1'!C43="","",'Form 1'!C43)</f>
        <v/>
      </c>
      <c r="AB43" s="112">
        <f>IF('Form 1'!N43="","",'Form 1'!N43)</f>
        <v/>
      </c>
      <c r="AC43" s="112">
        <f>IF('Form 1'!O43="","",'Form 1'!O43)</f>
        <v/>
      </c>
      <c r="AD43" s="112">
        <f>IF('Form 1'!P43="","",'Form 1'!P43)</f>
        <v/>
      </c>
      <c r="AE43" s="112">
        <f>IF('Form 1'!Q43="","",'Form 1'!Q43)</f>
        <v/>
      </c>
      <c r="AF43" s="35" t="n"/>
      <c r="AG43" s="35" t="n"/>
      <c r="AH43" s="128" t="n"/>
      <c r="AI43" s="112" t="n"/>
      <c r="AJ43" s="142" t="n"/>
      <c r="AK43" s="112" t="n"/>
      <c r="AL43" s="142" t="n"/>
      <c r="AM43" s="112" t="n"/>
      <c r="AN43" s="142" t="n"/>
      <c r="AO43" s="112" t="n"/>
      <c r="AP43" s="142" t="n"/>
      <c r="AQ43" s="112" t="n"/>
      <c r="AR43" s="95">
        <f t="array" ref="AR43">_xlfn.IFS(
   AS43="", "",
   COUNTA(AJ43:AP43)=0, "",
   COUNTA(AJ43:AP43)=4, "error",
   OR(AS43="each",AS43="unit"), IF(AP43="","error",AP43),
   AS43="m", IF(AJ43="","error",AJ43),
   AS43="m2", IF(OR(AJ43="",AL43=""),"error",AJ43*AL43),
   AS43="m3", IF(OR(AJ43="",AL43="",AN43=""),"error",AJ43*AL43*AN43),
   AS43="lump sum", 1
)</f>
        <v/>
      </c>
      <c r="AS43" s="117">
        <f>IF(AH43="","",_xlfn.XLOOKUP(AH43, Index!X:X, Index!Y:Y, "Not found"))</f>
        <v/>
      </c>
      <c r="AT43" s="127" t="n"/>
      <c r="AU43" s="112" t="n"/>
      <c r="AV43" s="35" t="n"/>
      <c r="AW43" s="112" t="n"/>
      <c r="AX43" s="300">
        <f>AR43*AT43</f>
        <v/>
      </c>
      <c r="AY43" s="300">
        <f>AR43 * AT43 * _xlfn.XLOOKUP(AH43, Index!X27:X87, Index!Z27:Z87, 0)</f>
        <v/>
      </c>
      <c r="AZ43" s="300">
        <f>(AX43 + AY43) * _xlfn.XLOOKUP(AH43, Index!X27:X87, Index!AA27:AA87, "")</f>
        <v/>
      </c>
      <c r="BA43" s="300">
        <f>IF(AV43="Market Price",
    0,
    (AX43 + AY43 + AZ43) * _xlfn.XLOOKUP(AH43, Index!X27:X87, Index!AB27:AB87, 0)
)</f>
        <v/>
      </c>
      <c r="BB43" s="300">
        <f>SUM(AY43:BA43)</f>
        <v/>
      </c>
      <c r="BC43" s="35" t="n"/>
      <c r="BD43" s="35" t="n"/>
      <c r="BE43" s="35" t="n"/>
      <c r="BF43" s="301" t="n"/>
      <c r="BG43" s="302">
        <f>AX43+BB43</f>
        <v/>
      </c>
      <c r="BH43" s="112" t="n"/>
      <c r="BI43" s="35" t="n"/>
      <c r="BJ43" s="35" t="n"/>
      <c r="BK43" s="112" t="n"/>
      <c r="BL43" s="35"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c r="DW43" s="37" t="n"/>
      <c r="DX43" s="37" t="n"/>
      <c r="DY43" s="37" t="n"/>
      <c r="DZ43" s="37" t="n"/>
      <c r="EA43" s="37" t="n"/>
      <c r="EB43" s="37" t="n"/>
      <c r="EC43" s="37" t="n"/>
      <c r="ED43" s="37" t="n"/>
      <c r="EE43" s="37" t="n"/>
      <c r="EF43" s="37" t="n"/>
      <c r="EG43" s="37" t="n"/>
      <c r="EH43" s="37" t="n"/>
      <c r="EI43" s="37" t="n"/>
      <c r="EJ43" s="37" t="n"/>
      <c r="EK43" s="37" t="n"/>
      <c r="EL43" s="37" t="n"/>
      <c r="EM43" s="37" t="n"/>
      <c r="EN43" s="37" t="n"/>
      <c r="EO43" s="37" t="n"/>
      <c r="EP43" s="37" t="n"/>
      <c r="EQ43" s="37" t="n"/>
      <c r="ER43" s="37" t="n"/>
      <c r="ES43" s="37" t="n"/>
      <c r="ET43" s="37" t="n"/>
      <c r="EU43" s="37" t="n"/>
      <c r="EV43" s="37" t="n"/>
      <c r="EW43" s="37" t="n"/>
    </row>
    <row r="44" ht="13.5" customFormat="1" customHeight="1" s="34">
      <c r="A44" s="20" t="n"/>
      <c r="B44" s="107" t="n"/>
      <c r="C44" s="112" t="n"/>
      <c r="D44" s="112" t="n"/>
      <c r="E44" s="112" t="n"/>
      <c r="F44" s="112" t="n"/>
      <c r="G44" s="35" t="n"/>
      <c r="H44" s="35" t="n"/>
      <c r="I44" s="112">
        <f>IF('Form 1'!H44="","",'Form 1'!H44)</f>
        <v/>
      </c>
      <c r="J44" s="112">
        <f>IF('Form 1'!I44="","",'Form 1'!I44)</f>
        <v/>
      </c>
      <c r="K44" s="112">
        <f>IF('Form 1'!J44="","",'Form 1'!J44)</f>
        <v/>
      </c>
      <c r="L44" s="112">
        <f>IF('Form 1'!K44="","",'Form 1'!K44)</f>
        <v/>
      </c>
      <c r="M44" s="112">
        <f>IF('Form 1'!L44="","",'Form 1'!L44)</f>
        <v/>
      </c>
      <c r="N44" s="112">
        <f>IF('Form 1'!M44="","",'Form 1'!M44)</f>
        <v/>
      </c>
      <c r="O44" s="141">
        <f>IF('Form 1'!G44="","",'Form 1'!G44)</f>
        <v/>
      </c>
      <c r="P44" s="112">
        <f>IF('Form 1'!R44="","",'Form 1'!R44)</f>
        <v/>
      </c>
      <c r="Q44" s="112">
        <f>IF('Form 1'!S44="","",'Form 1'!S44)</f>
        <v/>
      </c>
      <c r="R44" s="35" t="n"/>
      <c r="S44" s="35" t="n"/>
      <c r="T44" s="112">
        <f>IF('Form 1'!T44="","",'Form 1'!T44)</f>
        <v/>
      </c>
      <c r="U44" s="35" t="n"/>
      <c r="V44" s="35" t="n"/>
      <c r="W44" s="35" t="n"/>
      <c r="X44" s="112">
        <f>IF('Form 1'!U44="","",'Form 1'!U44)</f>
        <v/>
      </c>
      <c r="Y44" s="35" t="n"/>
      <c r="AA44" s="112">
        <f>IF('Form 1'!C44="","",'Form 1'!C44)</f>
        <v/>
      </c>
      <c r="AB44" s="112">
        <f>IF('Form 1'!N44="","",'Form 1'!N44)</f>
        <v/>
      </c>
      <c r="AC44" s="112">
        <f>IF('Form 1'!O44="","",'Form 1'!O44)</f>
        <v/>
      </c>
      <c r="AD44" s="112">
        <f>IF('Form 1'!P44="","",'Form 1'!P44)</f>
        <v/>
      </c>
      <c r="AE44" s="112">
        <f>IF('Form 1'!Q44="","",'Form 1'!Q44)</f>
        <v/>
      </c>
      <c r="AF44" s="35" t="n"/>
      <c r="AG44" s="35" t="n"/>
      <c r="AH44" s="128" t="n"/>
      <c r="AI44" s="112" t="n"/>
      <c r="AJ44" s="142" t="n"/>
      <c r="AK44" s="112" t="n"/>
      <c r="AL44" s="142" t="n"/>
      <c r="AM44" s="112" t="n"/>
      <c r="AN44" s="142" t="n"/>
      <c r="AO44" s="112" t="n"/>
      <c r="AP44" s="142" t="n"/>
      <c r="AQ44" s="112" t="n"/>
      <c r="AR44" s="95">
        <f t="array" ref="AR44">_xlfn.IFS(
   AS44="", "",
   COUNTA(AJ44:AP44)=0, "",
   COUNTA(AJ44:AP44)=4, "error",
   OR(AS44="each",AS44="unit"), IF(AP44="","error",AP44),
   AS44="m", IF(AJ44="","error",AJ44),
   AS44="m2", IF(OR(AJ44="",AL44=""),"error",AJ44*AL44),
   AS44="m3", IF(OR(AJ44="",AL44="",AN44=""),"error",AJ44*AL44*AN44),
   AS44="lump sum", 1
)</f>
        <v/>
      </c>
      <c r="AS44" s="117">
        <f>IF(AH44="","",_xlfn.XLOOKUP(AH44, Index!X:X, Index!Y:Y, "Not found"))</f>
        <v/>
      </c>
      <c r="AT44" s="127" t="n"/>
      <c r="AU44" s="112" t="n"/>
      <c r="AV44" s="35" t="n"/>
      <c r="AW44" s="112" t="n"/>
      <c r="AX44" s="300">
        <f>AR44*AT44</f>
        <v/>
      </c>
      <c r="AY44" s="300">
        <f>AR44 * AT44 * _xlfn.XLOOKUP(AH44, Index!X28:X88, Index!Z28:Z88, 0)</f>
        <v/>
      </c>
      <c r="AZ44" s="300">
        <f>(AX44 + AY44) * _xlfn.XLOOKUP(AH44, Index!X28:X88, Index!AA28:AA88, "")</f>
        <v/>
      </c>
      <c r="BA44" s="300">
        <f>IF(AV44="Market Price",
    0,
    (AX44 + AY44 + AZ44) * _xlfn.XLOOKUP(AH44, Index!X28:X88, Index!AB28:AB88, 0)
)</f>
        <v/>
      </c>
      <c r="BB44" s="300">
        <f>SUM(AY44:BA44)</f>
        <v/>
      </c>
      <c r="BC44" s="35" t="n"/>
      <c r="BD44" s="35" t="n"/>
      <c r="BE44" s="35" t="n"/>
      <c r="BF44" s="301" t="n"/>
      <c r="BG44" s="302">
        <f>AX44+BB44</f>
        <v/>
      </c>
      <c r="BH44" s="112" t="n"/>
      <c r="BI44" s="35" t="n"/>
      <c r="BJ44" s="35" t="n"/>
      <c r="BK44" s="112" t="n"/>
      <c r="BL44" s="35"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c r="DW44" s="37" t="n"/>
      <c r="DX44" s="37" t="n"/>
      <c r="DY44" s="37" t="n"/>
      <c r="DZ44" s="37" t="n"/>
      <c r="EA44" s="37" t="n"/>
      <c r="EB44" s="37" t="n"/>
      <c r="EC44" s="37" t="n"/>
      <c r="ED44" s="37" t="n"/>
      <c r="EE44" s="37" t="n"/>
      <c r="EF44" s="37" t="n"/>
      <c r="EG44" s="37" t="n"/>
      <c r="EH44" s="37" t="n"/>
      <c r="EI44" s="37" t="n"/>
      <c r="EJ44" s="37" t="n"/>
      <c r="EK44" s="37" t="n"/>
      <c r="EL44" s="37" t="n"/>
      <c r="EM44" s="37" t="n"/>
      <c r="EN44" s="37" t="n"/>
      <c r="EO44" s="37" t="n"/>
      <c r="EP44" s="37" t="n"/>
      <c r="EQ44" s="37" t="n"/>
      <c r="ER44" s="37" t="n"/>
      <c r="ES44" s="37" t="n"/>
      <c r="ET44" s="37" t="n"/>
      <c r="EU44" s="37" t="n"/>
      <c r="EV44" s="37" t="n"/>
      <c r="EW44" s="37" t="n"/>
    </row>
    <row r="45" ht="13.5" customFormat="1" customHeight="1" s="34">
      <c r="A45" s="20" t="n"/>
      <c r="B45" s="107" t="n"/>
      <c r="C45" s="112" t="n"/>
      <c r="D45" s="112" t="n"/>
      <c r="E45" s="112" t="n"/>
      <c r="F45" s="112" t="n"/>
      <c r="G45" s="35" t="n"/>
      <c r="H45" s="35" t="n"/>
      <c r="I45" s="112">
        <f>IF('Form 1'!H52="","",'Form 1'!H52)</f>
        <v/>
      </c>
      <c r="J45" s="112">
        <f>IF('Form 1'!I52="","",'Form 1'!I52)</f>
        <v/>
      </c>
      <c r="K45" s="112">
        <f>IF('Form 1'!J45="","",'Form 1'!J45)</f>
        <v/>
      </c>
      <c r="L45" s="112">
        <f>IF('Form 1'!K45="","",'Form 1'!K45)</f>
        <v/>
      </c>
      <c r="M45" s="112">
        <f>IF('Form 1'!L45="","",'Form 1'!L45)</f>
        <v/>
      </c>
      <c r="N45" s="112">
        <f>IF('Form 1'!M45="","",'Form 1'!M45)</f>
        <v/>
      </c>
      <c r="O45" s="141">
        <f>IF('Form 1'!G45="","",'Form 1'!G45)</f>
        <v/>
      </c>
      <c r="P45" s="112">
        <f>IF('Form 1'!R45="","",'Form 1'!R45)</f>
        <v/>
      </c>
      <c r="Q45" s="112">
        <f>IF('Form 1'!S45="","",'Form 1'!S45)</f>
        <v/>
      </c>
      <c r="R45" s="35" t="n"/>
      <c r="S45" s="35" t="n"/>
      <c r="T45" s="112">
        <f>IF('Form 1'!T45="","",'Form 1'!T45)</f>
        <v/>
      </c>
      <c r="U45" s="35" t="n"/>
      <c r="V45" s="35" t="n"/>
      <c r="W45" s="35" t="n"/>
      <c r="X45" s="112">
        <f>IF('Form 1'!U45="","",'Form 1'!U45)</f>
        <v/>
      </c>
      <c r="Y45" s="35" t="n"/>
      <c r="AA45" s="112">
        <f>IF('Form 1'!C45="","",'Form 1'!C45)</f>
        <v/>
      </c>
      <c r="AB45" s="112">
        <f>IF('Form 1'!N45="","",'Form 1'!N45)</f>
        <v/>
      </c>
      <c r="AC45" s="112">
        <f>IF('Form 1'!O45="","",'Form 1'!O45)</f>
        <v/>
      </c>
      <c r="AD45" s="112">
        <f>IF('Form 1'!P45="","",'Form 1'!P45)</f>
        <v/>
      </c>
      <c r="AE45" s="112">
        <f>IF('Form 1'!Q45="","",'Form 1'!Q45)</f>
        <v/>
      </c>
      <c r="AF45" s="35" t="n"/>
      <c r="AG45" s="35" t="n"/>
      <c r="AH45" s="128" t="n"/>
      <c r="AI45" s="112" t="n"/>
      <c r="AJ45" s="142" t="n"/>
      <c r="AK45" s="112" t="n"/>
      <c r="AL45" s="142" t="n"/>
      <c r="AM45" s="112" t="n"/>
      <c r="AN45" s="142" t="n"/>
      <c r="AO45" s="112" t="n"/>
      <c r="AP45" s="142" t="n"/>
      <c r="AQ45" s="112" t="n"/>
      <c r="AR45" s="95">
        <f t="array" ref="AR45">_xlfn.IFS(
   AS45="", "",
   COUNTA(AJ45:AP45)=0, "",
   COUNTA(AJ45:AP45)=4, "error",
   OR(AS45="each",AS45="unit"), IF(AP45="","error",AP45),
   AS45="m", IF(AJ45="","error",AJ45),
   AS45="m2", IF(OR(AJ45="",AL45=""),"error",AJ45*AL45),
   AS45="m3", IF(OR(AJ45="",AL45="",AN45=""),"error",AJ45*AL45*AN45),
   AS45="lump sum", 1
)</f>
        <v/>
      </c>
      <c r="AS45" s="117">
        <f>IF(AH45="","",_xlfn.XLOOKUP(AH45, Index!X:X, Index!Y:Y, "Not found"))</f>
        <v/>
      </c>
      <c r="AT45" s="127" t="n"/>
      <c r="AU45" s="112" t="n"/>
      <c r="AV45" s="35" t="n"/>
      <c r="AW45" s="112" t="n"/>
      <c r="AX45" s="300">
        <f>AR45*AT45</f>
        <v/>
      </c>
      <c r="AY45" s="300">
        <f>AR45 * AT45 * _xlfn.XLOOKUP(AH45, Index!X29:X89, Index!Z29:Z89, 0)</f>
        <v/>
      </c>
      <c r="AZ45" s="300">
        <f>(AX45 + AY45) * _xlfn.XLOOKUP(AH45, Index!X29:X89, Index!AA29:AA89, "")</f>
        <v/>
      </c>
      <c r="BA45" s="300">
        <f>IF(AV45="Market Price",
    0,
    (AX45 + AY45 + AZ45) * _xlfn.XLOOKUP(AH45, Index!X29:X89, Index!AB29:AB89, 0)
)</f>
        <v/>
      </c>
      <c r="BB45" s="300">
        <f>SUM(AY45:BA45)</f>
        <v/>
      </c>
      <c r="BC45" s="35" t="n"/>
      <c r="BD45" s="35" t="n"/>
      <c r="BE45" s="35" t="n"/>
      <c r="BF45" s="301" t="n"/>
      <c r="BG45" s="302">
        <f>AX45+BB45</f>
        <v/>
      </c>
      <c r="BH45" s="112" t="n"/>
      <c r="BI45" s="35" t="n"/>
      <c r="BJ45" s="35" t="n"/>
      <c r="BK45" s="112" t="n"/>
      <c r="BL45" s="35"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c r="DW45" s="37" t="n"/>
      <c r="DX45" s="37" t="n"/>
      <c r="DY45" s="37" t="n"/>
      <c r="DZ45" s="37" t="n"/>
      <c r="EA45" s="37" t="n"/>
      <c r="EB45" s="37" t="n"/>
      <c r="EC45" s="37" t="n"/>
      <c r="ED45" s="37" t="n"/>
      <c r="EE45" s="37" t="n"/>
      <c r="EF45" s="37" t="n"/>
      <c r="EG45" s="37" t="n"/>
      <c r="EH45" s="37" t="n"/>
      <c r="EI45" s="37" t="n"/>
      <c r="EJ45" s="37" t="n"/>
      <c r="EK45" s="37" t="n"/>
      <c r="EL45" s="37" t="n"/>
      <c r="EM45" s="37" t="n"/>
      <c r="EN45" s="37" t="n"/>
      <c r="EO45" s="37" t="n"/>
      <c r="EP45" s="37" t="n"/>
      <c r="EQ45" s="37" t="n"/>
      <c r="ER45" s="37" t="n"/>
      <c r="ES45" s="37" t="n"/>
      <c r="ET45" s="37" t="n"/>
      <c r="EU45" s="37" t="n"/>
      <c r="EV45" s="37" t="n"/>
      <c r="EW45" s="37" t="n"/>
    </row>
    <row r="46" ht="13.35" customFormat="1" customHeight="1" s="34">
      <c r="A46" s="20" t="n"/>
      <c r="B46" s="107" t="n"/>
      <c r="C46" s="112" t="n"/>
      <c r="D46" s="112" t="n"/>
      <c r="E46" s="112" t="n"/>
      <c r="F46" s="112" t="n"/>
      <c r="G46" s="35" t="n"/>
      <c r="H46" s="35" t="n"/>
      <c r="I46" s="112">
        <f>IF('Form 1'!H53="","",'Form 1'!H53)</f>
        <v/>
      </c>
      <c r="J46" s="112">
        <f>IF('Form 1'!I53="","",'Form 1'!I53)</f>
        <v/>
      </c>
      <c r="K46" s="112">
        <f>IF('Form 1'!J46="","",'Form 1'!J46)</f>
        <v/>
      </c>
      <c r="L46" s="112">
        <f>IF('Form 1'!K46="","",'Form 1'!K46)</f>
        <v/>
      </c>
      <c r="M46" s="112">
        <f>IF('Form 1'!L46="","",'Form 1'!L46)</f>
        <v/>
      </c>
      <c r="N46" s="112">
        <f>IF('Form 1'!M46="","",'Form 1'!M46)</f>
        <v/>
      </c>
      <c r="O46" s="141">
        <f>IF('Form 1'!G46="","",'Form 1'!G46)</f>
        <v/>
      </c>
      <c r="P46" s="112">
        <f>IF('Form 1'!R46="","",'Form 1'!R46)</f>
        <v/>
      </c>
      <c r="Q46" s="112">
        <f>IF('Form 1'!S46="","",'Form 1'!S46)</f>
        <v/>
      </c>
      <c r="R46" s="35" t="n"/>
      <c r="S46" s="35" t="n"/>
      <c r="T46" s="112">
        <f>IF('Form 1'!T46="","",'Form 1'!T46)</f>
        <v/>
      </c>
      <c r="U46" s="35" t="n"/>
      <c r="V46" s="35" t="n"/>
      <c r="W46" s="35" t="n"/>
      <c r="X46" s="112">
        <f>IF('Form 1'!U46="","",'Form 1'!U46)</f>
        <v/>
      </c>
      <c r="Y46" s="35" t="n"/>
      <c r="AA46" s="112">
        <f>IF('Form 1'!C46="","",'Form 1'!C46)</f>
        <v/>
      </c>
      <c r="AB46" s="112">
        <f>IF('Form 1'!N46="","",'Form 1'!N46)</f>
        <v/>
      </c>
      <c r="AC46" s="112">
        <f>IF('Form 1'!O46="","",'Form 1'!O46)</f>
        <v/>
      </c>
      <c r="AD46" s="112">
        <f>IF('Form 1'!P46="","",'Form 1'!P46)</f>
        <v/>
      </c>
      <c r="AE46" s="112">
        <f>IF('Form 1'!Q46="","",'Form 1'!Q46)</f>
        <v/>
      </c>
      <c r="AF46" s="35" t="n"/>
      <c r="AG46" s="35" t="n"/>
      <c r="AH46" s="128" t="n"/>
      <c r="AI46" s="112" t="n"/>
      <c r="AJ46" s="142" t="n"/>
      <c r="AK46" s="112" t="n"/>
      <c r="AL46" s="142" t="n"/>
      <c r="AM46" s="112" t="n"/>
      <c r="AN46" s="142" t="n"/>
      <c r="AO46" s="112" t="n"/>
      <c r="AP46" s="142" t="n"/>
      <c r="AQ46" s="112" t="n"/>
      <c r="AR46" s="95">
        <f t="array" ref="AR46">_xlfn.IFS(
   AS46="", "",
   COUNTA(AJ46:AP46)=0, "",
   COUNTA(AJ46:AP46)=4, "error",
   OR(AS46="each",AS46="unit"), IF(AP46="","error",AP46),
   AS46="m", IF(AJ46="","error",AJ46),
   AS46="m2", IF(OR(AJ46="",AL46=""),"error",AJ46*AL46),
   AS46="m3", IF(OR(AJ46="",AL46="",AN46=""),"error",AJ46*AL46*AN46),
   AS46="lump sum", 1
)</f>
        <v/>
      </c>
      <c r="AS46" s="117">
        <f>IF(AH46="","",_xlfn.XLOOKUP(AH46, Index!X:X, Index!Y:Y, "Not found"))</f>
        <v/>
      </c>
      <c r="AT46" s="127" t="n"/>
      <c r="AU46" s="112" t="n"/>
      <c r="AV46" s="35" t="n"/>
      <c r="AW46" s="112" t="n"/>
      <c r="AX46" s="300">
        <f>AR46*AT46</f>
        <v/>
      </c>
      <c r="AY46" s="300">
        <f>AR46 * AT46 * _xlfn.XLOOKUP(AH46, Index!X30:X90, Index!Z30:Z90, 0)</f>
        <v/>
      </c>
      <c r="AZ46" s="300">
        <f>(AX46 + AY46) * _xlfn.XLOOKUP(AH46, Index!X30:X90, Index!AA30:AA90, "")</f>
        <v/>
      </c>
      <c r="BA46" s="300">
        <f>IF(AV46="Market Price",
    0,
    (AX46 + AY46 + AZ46) * _xlfn.XLOOKUP(AH46, Index!X30:X90, Index!AB30:AB90, 0)
)</f>
        <v/>
      </c>
      <c r="BB46" s="300">
        <f>SUM(AY46:BA46)</f>
        <v/>
      </c>
      <c r="BC46" s="35" t="n"/>
      <c r="BD46" s="35" t="n"/>
      <c r="BE46" s="35" t="n"/>
      <c r="BF46" s="301" t="n"/>
      <c r="BG46" s="302">
        <f>AX46+BB46</f>
        <v/>
      </c>
      <c r="BH46" s="112" t="n"/>
      <c r="BI46" s="35" t="n"/>
      <c r="BJ46" s="35" t="n"/>
      <c r="BK46" s="112" t="n"/>
      <c r="BL46" s="35"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c r="DW46" s="37" t="n"/>
      <c r="DX46" s="37" t="n"/>
      <c r="DY46" s="37" t="n"/>
      <c r="DZ46" s="37" t="n"/>
      <c r="EA46" s="37" t="n"/>
      <c r="EB46" s="37" t="n"/>
      <c r="EC46" s="37" t="n"/>
      <c r="ED46" s="37" t="n"/>
      <c r="EE46" s="37" t="n"/>
      <c r="EF46" s="37" t="n"/>
      <c r="EG46" s="37" t="n"/>
      <c r="EH46" s="37" t="n"/>
      <c r="EI46" s="37" t="n"/>
      <c r="EJ46" s="37" t="n"/>
      <c r="EK46" s="37" t="n"/>
      <c r="EL46" s="37" t="n"/>
      <c r="EM46" s="37" t="n"/>
      <c r="EN46" s="37" t="n"/>
      <c r="EO46" s="37" t="n"/>
      <c r="EP46" s="37" t="n"/>
      <c r="EQ46" s="37" t="n"/>
      <c r="ER46" s="37" t="n"/>
      <c r="ES46" s="37" t="n"/>
      <c r="ET46" s="37" t="n"/>
      <c r="EU46" s="37" t="n"/>
      <c r="EV46" s="37" t="n"/>
      <c r="EW46" s="37" t="n"/>
    </row>
    <row r="47" ht="13.35" customFormat="1" customHeight="1" s="34">
      <c r="A47" s="20" t="n"/>
      <c r="B47" s="107" t="n"/>
      <c r="C47" s="112" t="n"/>
      <c r="D47" s="112" t="n"/>
      <c r="E47" s="112" t="n"/>
      <c r="F47" s="112" t="n"/>
      <c r="G47" s="35" t="n"/>
      <c r="H47" s="35" t="n"/>
      <c r="I47" s="112">
        <f>IF('Form 1'!H54="","",'Form 1'!H54)</f>
        <v/>
      </c>
      <c r="J47" s="112">
        <f>IF('Form 1'!I54="","",'Form 1'!I54)</f>
        <v/>
      </c>
      <c r="K47" s="112">
        <f>IF('Form 1'!J47="","",'Form 1'!J47)</f>
        <v/>
      </c>
      <c r="L47" s="112">
        <f>IF('Form 1'!K47="","",'Form 1'!K47)</f>
        <v/>
      </c>
      <c r="M47" s="112">
        <f>IF('Form 1'!L47="","",'Form 1'!L47)</f>
        <v/>
      </c>
      <c r="N47" s="112">
        <f>IF('Form 1'!M47="","",'Form 1'!M47)</f>
        <v/>
      </c>
      <c r="O47" s="141">
        <f>IF('Form 1'!G47="","",'Form 1'!G47)</f>
        <v/>
      </c>
      <c r="P47" s="112">
        <f>IF('Form 1'!R47="","",'Form 1'!R47)</f>
        <v/>
      </c>
      <c r="Q47" s="112">
        <f>IF('Form 1'!S47="","",'Form 1'!S47)</f>
        <v/>
      </c>
      <c r="R47" s="35" t="n"/>
      <c r="S47" s="35" t="n"/>
      <c r="T47" s="112">
        <f>IF('Form 1'!T47="","",'Form 1'!T47)</f>
        <v/>
      </c>
      <c r="U47" s="35" t="n"/>
      <c r="V47" s="35" t="n"/>
      <c r="W47" s="35" t="n"/>
      <c r="X47" s="112">
        <f>IF('Form 1'!U47="","",'Form 1'!U47)</f>
        <v/>
      </c>
      <c r="Y47" s="35" t="n"/>
      <c r="AA47" s="112">
        <f>IF('Form 1'!C47="","",'Form 1'!C47)</f>
        <v/>
      </c>
      <c r="AB47" s="112">
        <f>IF('Form 1'!N47="","",'Form 1'!N47)</f>
        <v/>
      </c>
      <c r="AC47" s="112">
        <f>IF('Form 1'!O47="","",'Form 1'!O47)</f>
        <v/>
      </c>
      <c r="AD47" s="112">
        <f>IF('Form 1'!P47="","",'Form 1'!P47)</f>
        <v/>
      </c>
      <c r="AE47" s="112">
        <f>IF('Form 1'!Q47="","",'Form 1'!Q47)</f>
        <v/>
      </c>
      <c r="AF47" s="35" t="n"/>
      <c r="AG47" s="35" t="n"/>
      <c r="AH47" s="128" t="n"/>
      <c r="AI47" s="112" t="n"/>
      <c r="AJ47" s="142" t="n"/>
      <c r="AK47" s="112" t="n"/>
      <c r="AL47" s="142" t="n"/>
      <c r="AM47" s="112" t="n"/>
      <c r="AN47" s="142" t="n"/>
      <c r="AO47" s="112" t="n"/>
      <c r="AP47" s="142" t="n"/>
      <c r="AQ47" s="112" t="n"/>
      <c r="AR47" s="95">
        <f t="array" ref="AR47">_xlfn.IFS(
   AS47="", "",
   COUNTA(AJ47:AP47)=0, "",
   COUNTA(AJ47:AP47)=4, "error",
   OR(AS47="each",AS47="unit"), IF(AP47="","error",AP47),
   AS47="m", IF(AJ47="","error",AJ47),
   AS47="m2", IF(OR(AJ47="",AL47=""),"error",AJ47*AL47),
   AS47="m3", IF(OR(AJ47="",AL47="",AN47=""),"error",AJ47*AL47*AN47),
   AS47="lump sum", 1
)</f>
        <v/>
      </c>
      <c r="AS47" s="117">
        <f>IF(AH47="","",_xlfn.XLOOKUP(AH47, Index!X:X, Index!Y:Y, "Not found"))</f>
        <v/>
      </c>
      <c r="AT47" s="127" t="n"/>
      <c r="AU47" s="112" t="n"/>
      <c r="AV47" s="35" t="n"/>
      <c r="AW47" s="112" t="n"/>
      <c r="AX47" s="300">
        <f>AR47*AT47</f>
        <v/>
      </c>
      <c r="AY47" s="300">
        <f>AR47 * AT47 * _xlfn.XLOOKUP(AH47, Index!X31:X91, Index!Z31:Z91, 0)</f>
        <v/>
      </c>
      <c r="AZ47" s="300">
        <f>(AX47 + AY47) * _xlfn.XLOOKUP(AH47, Index!X31:X91, Index!AA31:AA91, "")</f>
        <v/>
      </c>
      <c r="BA47" s="300">
        <f>IF(AV47="Market Price",
    0,
    (AX47 + AY47 + AZ47) * _xlfn.XLOOKUP(AH47, Index!X31:X91, Index!AB31:AB91, 0)
)</f>
        <v/>
      </c>
      <c r="BB47" s="300">
        <f>SUM(AY47:BA47)</f>
        <v/>
      </c>
      <c r="BC47" s="35" t="n"/>
      <c r="BD47" s="35" t="n"/>
      <c r="BE47" s="35" t="n"/>
      <c r="BF47" s="301" t="n"/>
      <c r="BG47" s="302">
        <f>AX47+BB47</f>
        <v/>
      </c>
      <c r="BH47" s="112" t="n"/>
      <c r="BI47" s="35" t="n"/>
      <c r="BJ47" s="35" t="n"/>
      <c r="BK47" s="112" t="n"/>
      <c r="BL47" s="35"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c r="DW47" s="37" t="n"/>
      <c r="DX47" s="37" t="n"/>
      <c r="DY47" s="37" t="n"/>
      <c r="DZ47" s="37" t="n"/>
      <c r="EA47" s="37" t="n"/>
      <c r="EB47" s="37" t="n"/>
      <c r="EC47" s="37" t="n"/>
      <c r="ED47" s="37" t="n"/>
      <c r="EE47" s="37" t="n"/>
      <c r="EF47" s="37" t="n"/>
      <c r="EG47" s="37" t="n"/>
      <c r="EH47" s="37" t="n"/>
      <c r="EI47" s="37" t="n"/>
      <c r="EJ47" s="37" t="n"/>
      <c r="EK47" s="37" t="n"/>
      <c r="EL47" s="37" t="n"/>
      <c r="EM47" s="37" t="n"/>
      <c r="EN47" s="37" t="n"/>
      <c r="EO47" s="37" t="n"/>
      <c r="EP47" s="37" t="n"/>
      <c r="EQ47" s="37" t="n"/>
      <c r="ER47" s="37" t="n"/>
      <c r="ES47" s="37" t="n"/>
      <c r="ET47" s="37" t="n"/>
      <c r="EU47" s="37" t="n"/>
      <c r="EV47" s="37" t="n"/>
      <c r="EW47" s="37" t="n"/>
    </row>
    <row r="48" ht="13.35" customFormat="1" customHeight="1" s="34">
      <c r="A48" s="20" t="n"/>
      <c r="B48" s="107" t="n"/>
      <c r="C48" s="112" t="n"/>
      <c r="D48" s="112" t="n"/>
      <c r="E48" s="112" t="n"/>
      <c r="F48" s="112" t="n"/>
      <c r="G48" s="35" t="n"/>
      <c r="H48" s="35" t="n"/>
      <c r="I48" s="112">
        <f>IF('Form 1'!H55="","",'Form 1'!H55)</f>
        <v/>
      </c>
      <c r="J48" s="112">
        <f>IF('Form 1'!I55="","",'Form 1'!I55)</f>
        <v/>
      </c>
      <c r="K48" s="112">
        <f>IF('Form 1'!J48="","",'Form 1'!J48)</f>
        <v/>
      </c>
      <c r="L48" s="112">
        <f>IF('Form 1'!K48="","",'Form 1'!K48)</f>
        <v/>
      </c>
      <c r="M48" s="112">
        <f>IF('Form 1'!L48="","",'Form 1'!L48)</f>
        <v/>
      </c>
      <c r="N48" s="112">
        <f>IF('Form 1'!M48="","",'Form 1'!M48)</f>
        <v/>
      </c>
      <c r="O48" s="141">
        <f>IF('Form 1'!G48="","",'Form 1'!G48)</f>
        <v/>
      </c>
      <c r="P48" s="112">
        <f>IF('Form 1'!R48="","",'Form 1'!R48)</f>
        <v/>
      </c>
      <c r="Q48" s="112">
        <f>IF('Form 1'!S48="","",'Form 1'!S48)</f>
        <v/>
      </c>
      <c r="R48" s="35" t="n"/>
      <c r="S48" s="35" t="n"/>
      <c r="T48" s="112">
        <f>IF('Form 1'!T48="","",'Form 1'!T48)</f>
        <v/>
      </c>
      <c r="U48" s="35" t="n"/>
      <c r="V48" s="35" t="n"/>
      <c r="W48" s="35" t="n"/>
      <c r="X48" s="112">
        <f>IF('Form 1'!U48="","",'Form 1'!U48)</f>
        <v/>
      </c>
      <c r="Y48" s="35" t="n"/>
      <c r="AA48" s="112">
        <f>IF('Form 1'!C48="","",'Form 1'!C48)</f>
        <v/>
      </c>
      <c r="AB48" s="112">
        <f>IF('Form 1'!N48="","",'Form 1'!N48)</f>
        <v/>
      </c>
      <c r="AC48" s="112">
        <f>IF('Form 1'!O48="","",'Form 1'!O48)</f>
        <v/>
      </c>
      <c r="AD48" s="112">
        <f>IF('Form 1'!P48="","",'Form 1'!P48)</f>
        <v/>
      </c>
      <c r="AE48" s="112">
        <f>IF('Form 1'!Q48="","",'Form 1'!Q48)</f>
        <v/>
      </c>
      <c r="AF48" s="35" t="n"/>
      <c r="AG48" s="35" t="n"/>
      <c r="AH48" s="128" t="n"/>
      <c r="AI48" s="112" t="n"/>
      <c r="AJ48" s="142" t="n"/>
      <c r="AK48" s="112" t="n"/>
      <c r="AL48" s="142" t="n"/>
      <c r="AM48" s="112" t="n"/>
      <c r="AN48" s="142" t="n"/>
      <c r="AO48" s="112" t="n"/>
      <c r="AP48" s="142" t="n"/>
      <c r="AQ48" s="112" t="n"/>
      <c r="AR48" s="95">
        <f t="array" ref="AR48">_xlfn.IFS(
   AS48="", "",
   COUNTA(AJ48:AP48)=0, "",
   COUNTA(AJ48:AP48)=4, "error",
   OR(AS48="each",AS48="unit"), IF(AP48="","error",AP48),
   AS48="m", IF(AJ48="","error",AJ48),
   AS48="m2", IF(OR(AJ48="",AL48=""),"error",AJ48*AL48),
   AS48="m3", IF(OR(AJ48="",AL48="",AN48=""),"error",AJ48*AL48*AN48),
   AS48="lump sum", 1
)</f>
        <v/>
      </c>
      <c r="AS48" s="117">
        <f>IF(AH48="","",_xlfn.XLOOKUP(AH48, Index!X:X, Index!Y:Y, "Not found"))</f>
        <v/>
      </c>
      <c r="AT48" s="127" t="n"/>
      <c r="AU48" s="112" t="n"/>
      <c r="AV48" s="35" t="n"/>
      <c r="AW48" s="112" t="n"/>
      <c r="AX48" s="300">
        <f>AR48*AT48</f>
        <v/>
      </c>
      <c r="AY48" s="300">
        <f>AR48 * AT48 * _xlfn.XLOOKUP(AH48, Index!X32:X92, Index!Z32:Z92, 0)</f>
        <v/>
      </c>
      <c r="AZ48" s="300">
        <f>(AX48 + AY48) * _xlfn.XLOOKUP(AH48, Index!X32:X92, Index!AA32:AA92, "")</f>
        <v/>
      </c>
      <c r="BA48" s="300">
        <f>IF(AV48="Market Price",
    0,
    (AX48 + AY48 + AZ48) * _xlfn.XLOOKUP(AH48, Index!X32:X92, Index!AB32:AB92, 0)
)</f>
        <v/>
      </c>
      <c r="BB48" s="300">
        <f>SUM(AY48:BA48)</f>
        <v/>
      </c>
      <c r="BC48" s="35" t="n"/>
      <c r="BD48" s="35" t="n"/>
      <c r="BE48" s="35" t="n"/>
      <c r="BF48" s="301" t="n"/>
      <c r="BG48" s="302">
        <f>AX48+BB48</f>
        <v/>
      </c>
      <c r="BH48" s="112" t="n"/>
      <c r="BI48" s="35" t="n"/>
      <c r="BJ48" s="35" t="n"/>
      <c r="BK48" s="112" t="n"/>
      <c r="BL48" s="35"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c r="DW48" s="37" t="n"/>
      <c r="DX48" s="37" t="n"/>
      <c r="DY48" s="37" t="n"/>
      <c r="DZ48" s="37" t="n"/>
      <c r="EA48" s="37" t="n"/>
      <c r="EB48" s="37" t="n"/>
      <c r="EC48" s="37" t="n"/>
      <c r="ED48" s="37" t="n"/>
      <c r="EE48" s="37" t="n"/>
      <c r="EF48" s="37" t="n"/>
      <c r="EG48" s="37" t="n"/>
      <c r="EH48" s="37" t="n"/>
      <c r="EI48" s="37" t="n"/>
      <c r="EJ48" s="37" t="n"/>
      <c r="EK48" s="37" t="n"/>
      <c r="EL48" s="37" t="n"/>
      <c r="EM48" s="37" t="n"/>
      <c r="EN48" s="37" t="n"/>
      <c r="EO48" s="37" t="n"/>
      <c r="EP48" s="37" t="n"/>
      <c r="EQ48" s="37" t="n"/>
      <c r="ER48" s="37" t="n"/>
      <c r="ES48" s="37" t="n"/>
      <c r="ET48" s="37" t="n"/>
      <c r="EU48" s="37" t="n"/>
      <c r="EV48" s="37" t="n"/>
      <c r="EW48" s="37" t="n"/>
    </row>
    <row r="49" ht="13.35" customFormat="1" customHeight="1" s="34">
      <c r="A49" s="20" t="n"/>
      <c r="B49" s="107" t="n"/>
      <c r="C49" s="112" t="n"/>
      <c r="D49" s="112" t="n"/>
      <c r="E49" s="112" t="n"/>
      <c r="F49" s="112" t="n"/>
      <c r="G49" s="35" t="n"/>
      <c r="H49" s="35" t="n"/>
      <c r="I49" s="112">
        <f>IF('Form 1'!H49="","",'Form 1'!H49)</f>
        <v/>
      </c>
      <c r="J49" s="112">
        <f>IF('Form 1'!I49="","",'Form 1'!I49)</f>
        <v/>
      </c>
      <c r="K49" s="112">
        <f>IF('Form 1'!J49="","",'Form 1'!J49)</f>
        <v/>
      </c>
      <c r="L49" s="112">
        <f>IF('Form 1'!K49="","",'Form 1'!K49)</f>
        <v/>
      </c>
      <c r="M49" s="112">
        <f>IF('Form 1'!L49="","",'Form 1'!L49)</f>
        <v/>
      </c>
      <c r="N49" s="112">
        <f>IF('Form 1'!M49="","",'Form 1'!M49)</f>
        <v/>
      </c>
      <c r="O49" s="141">
        <f>IF('Form 1'!G49="","",'Form 1'!G49)</f>
        <v/>
      </c>
      <c r="P49" s="112">
        <f>IF('Form 1'!R49="","",'Form 1'!R49)</f>
        <v/>
      </c>
      <c r="Q49" s="112">
        <f>IF('Form 1'!S49="","",'Form 1'!S49)</f>
        <v/>
      </c>
      <c r="R49" s="35" t="n"/>
      <c r="S49" s="35" t="n"/>
      <c r="T49" s="112">
        <f>IF('Form 1'!T49="","",'Form 1'!T49)</f>
        <v/>
      </c>
      <c r="U49" s="35" t="n"/>
      <c r="V49" s="35" t="n"/>
      <c r="W49" s="35" t="n"/>
      <c r="X49" s="112">
        <f>IF('Form 1'!U49="","",'Form 1'!U49)</f>
        <v/>
      </c>
      <c r="Y49" s="35" t="n"/>
      <c r="AA49" s="112">
        <f>IF('Form 1'!C49="","",'Form 1'!C49)</f>
        <v/>
      </c>
      <c r="AB49" s="112">
        <f>IF('Form 1'!N49="","",'Form 1'!N49)</f>
        <v/>
      </c>
      <c r="AC49" s="112">
        <f>IF('Form 1'!O49="","",'Form 1'!O49)</f>
        <v/>
      </c>
      <c r="AD49" s="112">
        <f>IF('Form 1'!P49="","",'Form 1'!P49)</f>
        <v/>
      </c>
      <c r="AE49" s="112">
        <f>IF('Form 1'!Q49="","",'Form 1'!Q49)</f>
        <v/>
      </c>
      <c r="AF49" s="35" t="n"/>
      <c r="AG49" s="35" t="n"/>
      <c r="AH49" s="128" t="n"/>
      <c r="AI49" s="112" t="n"/>
      <c r="AJ49" s="142" t="n"/>
      <c r="AK49" s="112" t="n"/>
      <c r="AL49" s="142" t="n"/>
      <c r="AM49" s="112" t="n"/>
      <c r="AN49" s="142" t="n"/>
      <c r="AO49" s="112" t="n"/>
      <c r="AP49" s="142" t="n"/>
      <c r="AQ49" s="112" t="n"/>
      <c r="AR49" s="95">
        <f t="array" ref="AR49">_xlfn.IFS(
   AS49="", "",
   COUNTA(AJ49:AP49)=0, "",
   COUNTA(AJ49:AP49)=4, "error",
   OR(AS49="each",AS49="unit"), IF(AP49="","error",AP49),
   AS49="m", IF(AJ49="","error",AJ49),
   AS49="m2", IF(OR(AJ49="",AL49=""),"error",AJ49*AL49),
   AS49="m3", IF(OR(AJ49="",AL49="",AN49=""),"error",AJ49*AL49*AN49),
   AS49="lump sum", 1
)</f>
        <v/>
      </c>
      <c r="AS49" s="117">
        <f>IF(AH49="","",_xlfn.XLOOKUP(AH49, Index!X:X, Index!Y:Y, "Not found"))</f>
        <v/>
      </c>
      <c r="AT49" s="127" t="n"/>
      <c r="AU49" s="112" t="n"/>
      <c r="AV49" s="35" t="n"/>
      <c r="AW49" s="112" t="n"/>
      <c r="AX49" s="300">
        <f>AR49*AT49</f>
        <v/>
      </c>
      <c r="AY49" s="300">
        <f>AR49 * AT49 * _xlfn.XLOOKUP(AH49, Index!X33:X93, Index!Z33:Z93, 0)</f>
        <v/>
      </c>
      <c r="AZ49" s="300">
        <f>(AX49 + AY49) * _xlfn.XLOOKUP(AH49, Index!X33:X93, Index!AA33:AA93, "")</f>
        <v/>
      </c>
      <c r="BA49" s="300">
        <f>IF(AV49="Market Price",
    0,
    (AX49 + AY49 + AZ49) * _xlfn.XLOOKUP(AH49, Index!X33:X93, Index!AB33:AB93, 0)
)</f>
        <v/>
      </c>
      <c r="BB49" s="300">
        <f>SUM(AY49:BA49)</f>
        <v/>
      </c>
      <c r="BC49" s="35" t="n"/>
      <c r="BD49" s="35" t="n"/>
      <c r="BE49" s="35" t="n"/>
      <c r="BF49" s="301" t="n"/>
      <c r="BG49" s="302">
        <f>AX49+BB49</f>
        <v/>
      </c>
      <c r="BH49" s="112" t="n"/>
      <c r="BI49" s="35" t="n"/>
      <c r="BJ49" s="35" t="n"/>
      <c r="BK49" s="112" t="n"/>
      <c r="BL49" s="35"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c r="DW49" s="37" t="n"/>
      <c r="DX49" s="37" t="n"/>
      <c r="DY49" s="37" t="n"/>
      <c r="DZ49" s="37" t="n"/>
      <c r="EA49" s="37" t="n"/>
      <c r="EB49" s="37" t="n"/>
      <c r="EC49" s="37" t="n"/>
      <c r="ED49" s="37" t="n"/>
      <c r="EE49" s="37" t="n"/>
      <c r="EF49" s="37" t="n"/>
      <c r="EG49" s="37" t="n"/>
      <c r="EH49" s="37" t="n"/>
      <c r="EI49" s="37" t="n"/>
      <c r="EJ49" s="37" t="n"/>
      <c r="EK49" s="37" t="n"/>
      <c r="EL49" s="37" t="n"/>
      <c r="EM49" s="37" t="n"/>
      <c r="EN49" s="37" t="n"/>
      <c r="EO49" s="37" t="n"/>
      <c r="EP49" s="37" t="n"/>
      <c r="EQ49" s="37" t="n"/>
      <c r="ER49" s="37" t="n"/>
      <c r="ES49" s="37" t="n"/>
      <c r="ET49" s="37" t="n"/>
      <c r="EU49" s="37" t="n"/>
      <c r="EV49" s="37" t="n"/>
      <c r="EW49" s="37" t="n"/>
    </row>
    <row r="50" ht="13.35" customFormat="1" customHeight="1" s="34">
      <c r="A50" s="20" t="n"/>
      <c r="B50" s="107" t="n"/>
      <c r="C50" s="112" t="n"/>
      <c r="D50" s="112" t="n"/>
      <c r="E50" s="112" t="n"/>
      <c r="F50" s="112" t="n"/>
      <c r="G50" s="35" t="n"/>
      <c r="H50" s="35" t="n"/>
      <c r="I50" s="112">
        <f>IF('Form 1'!H57="","",'Form 1'!H57)</f>
        <v/>
      </c>
      <c r="J50" s="112">
        <f>IF('Form 1'!I57="","",'Form 1'!I57)</f>
        <v/>
      </c>
      <c r="K50" s="112">
        <f>IF('Form 1'!J50="","",'Form 1'!J50)</f>
        <v/>
      </c>
      <c r="L50" s="112">
        <f>IF('Form 1'!K50="","",'Form 1'!K50)</f>
        <v/>
      </c>
      <c r="M50" s="112">
        <f>IF('Form 1'!L50="","",'Form 1'!L50)</f>
        <v/>
      </c>
      <c r="N50" s="112">
        <f>IF('Form 1'!M50="","",'Form 1'!M50)</f>
        <v/>
      </c>
      <c r="O50" s="141">
        <f>IF('Form 1'!G50="","",'Form 1'!G50)</f>
        <v/>
      </c>
      <c r="P50" s="112">
        <f>IF('Form 1'!R50="","",'Form 1'!R50)</f>
        <v/>
      </c>
      <c r="Q50" s="112">
        <f>IF('Form 1'!S50="","",'Form 1'!S50)</f>
        <v/>
      </c>
      <c r="R50" s="35" t="n"/>
      <c r="S50" s="35" t="n"/>
      <c r="T50" s="112">
        <f>IF('Form 1'!T50="","",'Form 1'!T50)</f>
        <v/>
      </c>
      <c r="U50" s="35" t="n"/>
      <c r="V50" s="35" t="n"/>
      <c r="W50" s="35" t="n"/>
      <c r="X50" s="112">
        <f>IF('Form 1'!U50="","",'Form 1'!U50)</f>
        <v/>
      </c>
      <c r="Y50" s="35" t="n"/>
      <c r="AA50" s="112">
        <f>IF('Form 1'!C50="","",'Form 1'!C50)</f>
        <v/>
      </c>
      <c r="AB50" s="112">
        <f>IF('Form 1'!N50="","",'Form 1'!N50)</f>
        <v/>
      </c>
      <c r="AC50" s="112">
        <f>IF('Form 1'!O50="","",'Form 1'!O50)</f>
        <v/>
      </c>
      <c r="AD50" s="112">
        <f>IF('Form 1'!P50="","",'Form 1'!P50)</f>
        <v/>
      </c>
      <c r="AE50" s="112">
        <f>IF('Form 1'!Q50="","",'Form 1'!Q50)</f>
        <v/>
      </c>
      <c r="AF50" s="35" t="n"/>
      <c r="AG50" s="35" t="n"/>
      <c r="AH50" s="128" t="n"/>
      <c r="AI50" s="112" t="n"/>
      <c r="AJ50" s="142" t="n"/>
      <c r="AK50" s="112" t="n"/>
      <c r="AL50" s="142" t="n"/>
      <c r="AM50" s="112" t="n"/>
      <c r="AN50" s="142" t="n"/>
      <c r="AO50" s="112" t="n"/>
      <c r="AP50" s="142" t="n"/>
      <c r="AQ50" s="112" t="n"/>
      <c r="AR50" s="95">
        <f t="array" ref="AR50">_xlfn.IFS(
   AS50="", "",
   COUNTA(AJ50:AP50)=0, "",
   COUNTA(AJ50:AP50)=4, "error",
   OR(AS50="each",AS50="unit"), IF(AP50="","error",AP50),
   AS50="m", IF(AJ50="","error",AJ50),
   AS50="m2", IF(OR(AJ50="",AL50=""),"error",AJ50*AL50),
   AS50="m3", IF(OR(AJ50="",AL50="",AN50=""),"error",AJ50*AL50*AN50),
   AS50="lump sum", 1
)</f>
        <v/>
      </c>
      <c r="AS50" s="117">
        <f>IF(AH50="","",_xlfn.XLOOKUP(AH50, Index!X:X, Index!Y:Y, "Not found"))</f>
        <v/>
      </c>
      <c r="AT50" s="127" t="n"/>
      <c r="AU50" s="112" t="n"/>
      <c r="AV50" s="35" t="n"/>
      <c r="AW50" s="112" t="n"/>
      <c r="AX50" s="300">
        <f>AR50*AT50</f>
        <v/>
      </c>
      <c r="AY50" s="300">
        <f>AR50 * AT50 * _xlfn.XLOOKUP(AH50, Index!X34:X94, Index!Z34:Z94, 0)</f>
        <v/>
      </c>
      <c r="AZ50" s="300">
        <f>(AX50 + AY50) * _xlfn.XLOOKUP(AH50, Index!X34:X94, Index!AA34:AA94, "")</f>
        <v/>
      </c>
      <c r="BA50" s="300">
        <f>IF(AV50="Market Price",
    0,
    (AX50 + AY50 + AZ50) * _xlfn.XLOOKUP(AH50, Index!X34:X94, Index!AB34:AB94, 0)
)</f>
        <v/>
      </c>
      <c r="BB50" s="300">
        <f>SUM(AY50:BA50)</f>
        <v/>
      </c>
      <c r="BC50" s="35" t="n"/>
      <c r="BD50" s="35" t="n"/>
      <c r="BE50" s="35" t="n"/>
      <c r="BF50" s="301" t="n"/>
      <c r="BG50" s="302">
        <f>AX50+BB50</f>
        <v/>
      </c>
      <c r="BH50" s="112" t="n"/>
      <c r="BI50" s="35" t="n"/>
      <c r="BJ50" s="35" t="n"/>
      <c r="BK50" s="112" t="n"/>
      <c r="BL50" s="35"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c r="DW50" s="37" t="n"/>
      <c r="DX50" s="37" t="n"/>
      <c r="DY50" s="37" t="n"/>
      <c r="DZ50" s="37" t="n"/>
      <c r="EA50" s="37" t="n"/>
      <c r="EB50" s="37" t="n"/>
      <c r="EC50" s="37" t="n"/>
      <c r="ED50" s="37" t="n"/>
      <c r="EE50" s="37" t="n"/>
      <c r="EF50" s="37" t="n"/>
      <c r="EG50" s="37" t="n"/>
      <c r="EH50" s="37" t="n"/>
      <c r="EI50" s="37" t="n"/>
      <c r="EJ50" s="37" t="n"/>
      <c r="EK50" s="37" t="n"/>
      <c r="EL50" s="37" t="n"/>
      <c r="EM50" s="37" t="n"/>
      <c r="EN50" s="37" t="n"/>
      <c r="EO50" s="37" t="n"/>
      <c r="EP50" s="37" t="n"/>
      <c r="EQ50" s="37" t="n"/>
      <c r="ER50" s="37" t="n"/>
      <c r="ES50" s="37" t="n"/>
      <c r="ET50" s="37" t="n"/>
      <c r="EU50" s="37" t="n"/>
      <c r="EV50" s="37" t="n"/>
      <c r="EW50" s="37" t="n"/>
    </row>
    <row r="51" ht="13.35" customFormat="1" customHeight="1" s="34">
      <c r="A51" s="20" t="n"/>
      <c r="B51" s="107" t="n"/>
      <c r="C51" s="112" t="n"/>
      <c r="D51" s="112" t="n"/>
      <c r="E51" s="112" t="n"/>
      <c r="F51" s="112" t="n"/>
      <c r="G51" s="35" t="n"/>
      <c r="H51" s="35" t="n"/>
      <c r="I51" s="112">
        <f>IF('Form 1'!H58="","",'Form 1'!H58)</f>
        <v/>
      </c>
      <c r="J51" s="112">
        <f>IF('Form 1'!I58="","",'Form 1'!I58)</f>
        <v/>
      </c>
      <c r="K51" s="112">
        <f>IF('Form 1'!J51="","",'Form 1'!J51)</f>
        <v/>
      </c>
      <c r="L51" s="112">
        <f>IF('Form 1'!K51="","",'Form 1'!K51)</f>
        <v/>
      </c>
      <c r="M51" s="112">
        <f>IF('Form 1'!L51="","",'Form 1'!L51)</f>
        <v/>
      </c>
      <c r="N51" s="112">
        <f>IF('Form 1'!M51="","",'Form 1'!M51)</f>
        <v/>
      </c>
      <c r="O51" s="141">
        <f>IF('Form 1'!G51="","",'Form 1'!G51)</f>
        <v/>
      </c>
      <c r="P51" s="112">
        <f>IF('Form 1'!R51="","",'Form 1'!R51)</f>
        <v/>
      </c>
      <c r="Q51" s="112">
        <f>IF('Form 1'!S51="","",'Form 1'!S51)</f>
        <v/>
      </c>
      <c r="R51" s="35" t="n"/>
      <c r="S51" s="35" t="n"/>
      <c r="T51" s="112">
        <f>IF('Form 1'!T51="","",'Form 1'!T51)</f>
        <v/>
      </c>
      <c r="U51" s="35" t="n"/>
      <c r="V51" s="35" t="n"/>
      <c r="W51" s="35" t="n"/>
      <c r="X51" s="112">
        <f>IF('Form 1'!U51="","",'Form 1'!U51)</f>
        <v/>
      </c>
      <c r="Y51" s="35" t="n"/>
      <c r="AA51" s="112">
        <f>IF('Form 1'!C51="","",'Form 1'!C51)</f>
        <v/>
      </c>
      <c r="AB51" s="112">
        <f>IF('Form 1'!N51="","",'Form 1'!N51)</f>
        <v/>
      </c>
      <c r="AC51" s="112">
        <f>IF('Form 1'!O51="","",'Form 1'!O51)</f>
        <v/>
      </c>
      <c r="AD51" s="112">
        <f>IF('Form 1'!P51="","",'Form 1'!P51)</f>
        <v/>
      </c>
      <c r="AE51" s="112">
        <f>IF('Form 1'!Q51="","",'Form 1'!Q51)</f>
        <v/>
      </c>
      <c r="AF51" s="35" t="n"/>
      <c r="AG51" s="35" t="n"/>
      <c r="AH51" s="128" t="n"/>
      <c r="AI51" s="112" t="n"/>
      <c r="AJ51" s="142" t="n"/>
      <c r="AK51" s="112" t="n"/>
      <c r="AL51" s="142" t="n"/>
      <c r="AM51" s="112" t="n"/>
      <c r="AN51" s="142" t="n"/>
      <c r="AO51" s="112" t="n"/>
      <c r="AP51" s="142" t="n"/>
      <c r="AQ51" s="112" t="n"/>
      <c r="AR51" s="95">
        <f t="array" ref="AR51">_xlfn.IFS(
   AS51="", "",
   COUNTA(AJ51:AP51)=0, "",
   COUNTA(AJ51:AP51)=4, "error",
   OR(AS51="each",AS51="unit"), IF(AP51="","error",AP51),
   AS51="m", IF(AJ51="","error",AJ51),
   AS51="m2", IF(OR(AJ51="",AL51=""),"error",AJ51*AL51),
   AS51="m3", IF(OR(AJ51="",AL51="",AN51=""),"error",AJ51*AL51*AN51),
   AS51="lump sum", 1
)</f>
        <v/>
      </c>
      <c r="AS51" s="117">
        <f>IF(AH51="","",_xlfn.XLOOKUP(AH51, Index!X:X, Index!Y:Y, "Not found"))</f>
        <v/>
      </c>
      <c r="AT51" s="127" t="n"/>
      <c r="AU51" s="112" t="n"/>
      <c r="AV51" s="35" t="n"/>
      <c r="AW51" s="112" t="n"/>
      <c r="AX51" s="300">
        <f>AR51*AT51</f>
        <v/>
      </c>
      <c r="AY51" s="300">
        <f>AR51 * AT51 * _xlfn.XLOOKUP(AH51, Index!X35:X95, Index!Z35:Z95, 0)</f>
        <v/>
      </c>
      <c r="AZ51" s="300">
        <f>(AX51 + AY51) * _xlfn.XLOOKUP(AH51, Index!X35:X95, Index!AA35:AA95, "")</f>
        <v/>
      </c>
      <c r="BA51" s="300">
        <f>IF(AV51="Market Price",
    0,
    (AX51 + AY51 + AZ51) * _xlfn.XLOOKUP(AH51, Index!X35:X95, Index!AB35:AB95, 0)
)</f>
        <v/>
      </c>
      <c r="BB51" s="300">
        <f>SUM(AY51:BA51)</f>
        <v/>
      </c>
      <c r="BC51" s="35" t="n"/>
      <c r="BD51" s="35" t="n"/>
      <c r="BE51" s="35" t="n"/>
      <c r="BF51" s="301" t="n"/>
      <c r="BG51" s="302">
        <f>AX51+BB51</f>
        <v/>
      </c>
      <c r="BH51" s="112" t="n"/>
      <c r="BI51" s="35" t="n"/>
      <c r="BJ51" s="35" t="n"/>
      <c r="BK51" s="112" t="n"/>
      <c r="BL51" s="35"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c r="DW51" s="37" t="n"/>
      <c r="DX51" s="37" t="n"/>
      <c r="DY51" s="37" t="n"/>
      <c r="DZ51" s="37" t="n"/>
      <c r="EA51" s="37" t="n"/>
      <c r="EB51" s="37" t="n"/>
      <c r="EC51" s="37" t="n"/>
      <c r="ED51" s="37" t="n"/>
      <c r="EE51" s="37" t="n"/>
      <c r="EF51" s="37" t="n"/>
      <c r="EG51" s="37" t="n"/>
      <c r="EH51" s="37" t="n"/>
      <c r="EI51" s="37" t="n"/>
      <c r="EJ51" s="37" t="n"/>
      <c r="EK51" s="37" t="n"/>
      <c r="EL51" s="37" t="n"/>
      <c r="EM51" s="37" t="n"/>
      <c r="EN51" s="37" t="n"/>
      <c r="EO51" s="37" t="n"/>
      <c r="EP51" s="37" t="n"/>
      <c r="EQ51" s="37" t="n"/>
      <c r="ER51" s="37" t="n"/>
      <c r="ES51" s="37" t="n"/>
      <c r="ET51" s="37" t="n"/>
      <c r="EU51" s="37" t="n"/>
      <c r="EV51" s="37" t="n"/>
      <c r="EW51" s="37" t="n"/>
    </row>
    <row r="52" ht="13.35" customFormat="1" customHeight="1" s="34">
      <c r="A52" s="20" t="n"/>
      <c r="B52" s="107" t="n"/>
      <c r="C52" s="112" t="n"/>
      <c r="D52" s="112" t="n"/>
      <c r="E52" s="112" t="n"/>
      <c r="F52" s="112" t="n"/>
      <c r="G52" s="35" t="n"/>
      <c r="H52" s="35" t="n"/>
      <c r="I52" s="112">
        <f>IF('Form 1'!H59="","",'Form 1'!H59)</f>
        <v/>
      </c>
      <c r="J52" s="112">
        <f>IF('Form 1'!I59="","",'Form 1'!I59)</f>
        <v/>
      </c>
      <c r="K52" s="112">
        <f>IF('Form 1'!J52="","",'Form 1'!J52)</f>
        <v/>
      </c>
      <c r="L52" s="112">
        <f>IF('Form 1'!K52="","",'Form 1'!K52)</f>
        <v/>
      </c>
      <c r="M52" s="112">
        <f>IF('Form 1'!L52="","",'Form 1'!L52)</f>
        <v/>
      </c>
      <c r="N52" s="112">
        <f>IF('Form 1'!M52="","",'Form 1'!M52)</f>
        <v/>
      </c>
      <c r="O52" s="141">
        <f>IF('Form 1'!G52="","",'Form 1'!G52)</f>
        <v/>
      </c>
      <c r="P52" s="112">
        <f>IF('Form 1'!R52="","",'Form 1'!R52)</f>
        <v/>
      </c>
      <c r="Q52" s="112">
        <f>IF('Form 1'!S52="","",'Form 1'!S52)</f>
        <v/>
      </c>
      <c r="R52" s="35" t="n"/>
      <c r="S52" s="35" t="n"/>
      <c r="T52" s="112">
        <f>IF('Form 1'!T52="","",'Form 1'!T52)</f>
        <v/>
      </c>
      <c r="U52" s="35" t="n"/>
      <c r="V52" s="35" t="n"/>
      <c r="W52" s="35" t="n"/>
      <c r="X52" s="112">
        <f>IF('Form 1'!U52="","",'Form 1'!U52)</f>
        <v/>
      </c>
      <c r="Y52" s="35" t="n"/>
      <c r="AA52" s="112">
        <f>IF('Form 1'!C52="","",'Form 1'!C52)</f>
        <v/>
      </c>
      <c r="AB52" s="112">
        <f>IF('Form 1'!N52="","",'Form 1'!N52)</f>
        <v/>
      </c>
      <c r="AC52" s="112">
        <f>IF('Form 1'!O52="","",'Form 1'!O52)</f>
        <v/>
      </c>
      <c r="AD52" s="112">
        <f>IF('Form 1'!P52="","",'Form 1'!P52)</f>
        <v/>
      </c>
      <c r="AE52" s="112">
        <f>IF('Form 1'!Q52="","",'Form 1'!Q52)</f>
        <v/>
      </c>
      <c r="AF52" s="35" t="n"/>
      <c r="AG52" s="35" t="n"/>
      <c r="AH52" s="128" t="n"/>
      <c r="AI52" s="112" t="n"/>
      <c r="AJ52" s="142" t="n"/>
      <c r="AK52" s="112" t="n"/>
      <c r="AL52" s="142" t="n"/>
      <c r="AM52" s="112" t="n"/>
      <c r="AN52" s="142" t="n"/>
      <c r="AO52" s="112" t="n"/>
      <c r="AP52" s="142" t="n"/>
      <c r="AQ52" s="112" t="n"/>
      <c r="AR52" s="95">
        <f t="array" ref="AR52">_xlfn.IFS(
   AS52="", "",
   COUNTA(AJ52:AP52)=0, "",
   COUNTA(AJ52:AP52)=4, "error",
   OR(AS52="each",AS52="unit"), IF(AP52="","error",AP52),
   AS52="m", IF(AJ52="","error",AJ52),
   AS52="m2", IF(OR(AJ52="",AL52=""),"error",AJ52*AL52),
   AS52="m3", IF(OR(AJ52="",AL52="",AN52=""),"error",AJ52*AL52*AN52),
   AS52="lump sum", 1
)</f>
        <v/>
      </c>
      <c r="AS52" s="117">
        <f>IF(AH52="","",_xlfn.XLOOKUP(AH52, Index!X:X, Index!Y:Y, "Not found"))</f>
        <v/>
      </c>
      <c r="AT52" s="127" t="n"/>
      <c r="AU52" s="112" t="n"/>
      <c r="AV52" s="35" t="n"/>
      <c r="AW52" s="112" t="n"/>
      <c r="AX52" s="300">
        <f>AR52*AT52</f>
        <v/>
      </c>
      <c r="AY52" s="300">
        <f>AR52 * AT52 * _xlfn.XLOOKUP(AH52, Index!X36:X96, Index!Z36:Z96, 0)</f>
        <v/>
      </c>
      <c r="AZ52" s="300">
        <f>(AX52 + AY52) * _xlfn.XLOOKUP(AH52, Index!X36:X96, Index!AA36:AA96, "")</f>
        <v/>
      </c>
      <c r="BA52" s="300">
        <f>IF(AV52="Market Price",
    0,
    (AX52 + AY52 + AZ52) * _xlfn.XLOOKUP(AH52, Index!X36:X96, Index!AB36:AB96, 0)
)</f>
        <v/>
      </c>
      <c r="BB52" s="300">
        <f>SUM(AY52:BA52)</f>
        <v/>
      </c>
      <c r="BC52" s="35" t="n"/>
      <c r="BD52" s="35" t="n"/>
      <c r="BE52" s="35" t="n"/>
      <c r="BF52" s="301" t="n"/>
      <c r="BG52" s="302">
        <f>AX52+BB52</f>
        <v/>
      </c>
      <c r="BH52" s="112" t="n"/>
      <c r="BI52" s="35" t="n"/>
      <c r="BJ52" s="35" t="n"/>
      <c r="BK52" s="112" t="n"/>
      <c r="BL52" s="35"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c r="DW52" s="37" t="n"/>
      <c r="DX52" s="37" t="n"/>
      <c r="DY52" s="37" t="n"/>
      <c r="DZ52" s="37" t="n"/>
      <c r="EA52" s="37" t="n"/>
      <c r="EB52" s="37" t="n"/>
      <c r="EC52" s="37" t="n"/>
      <c r="ED52" s="37" t="n"/>
      <c r="EE52" s="37" t="n"/>
      <c r="EF52" s="37" t="n"/>
      <c r="EG52" s="37" t="n"/>
      <c r="EH52" s="37" t="n"/>
      <c r="EI52" s="37" t="n"/>
      <c r="EJ52" s="37" t="n"/>
      <c r="EK52" s="37" t="n"/>
      <c r="EL52" s="37" t="n"/>
      <c r="EM52" s="37" t="n"/>
      <c r="EN52" s="37" t="n"/>
      <c r="EO52" s="37" t="n"/>
      <c r="EP52" s="37" t="n"/>
      <c r="EQ52" s="37" t="n"/>
      <c r="ER52" s="37" t="n"/>
      <c r="ES52" s="37" t="n"/>
      <c r="ET52" s="37" t="n"/>
      <c r="EU52" s="37" t="n"/>
      <c r="EV52" s="37" t="n"/>
      <c r="EW52" s="37" t="n"/>
    </row>
    <row r="53" ht="13.5" customFormat="1" customHeight="1" s="34">
      <c r="A53" s="20" t="n"/>
      <c r="B53" s="107" t="n"/>
      <c r="C53" s="112" t="n"/>
      <c r="D53" s="112" t="n"/>
      <c r="E53" s="112" t="n"/>
      <c r="F53" s="112" t="n"/>
      <c r="G53" s="35" t="n"/>
      <c r="H53" s="35" t="n"/>
      <c r="I53" s="112">
        <f>IF('Form 1'!H60="","",'Form 1'!H60)</f>
        <v/>
      </c>
      <c r="J53" s="112">
        <f>IF('Form 1'!I60="","",'Form 1'!I60)</f>
        <v/>
      </c>
      <c r="K53" s="112">
        <f>IF('Form 1'!J53="","",'Form 1'!J53)</f>
        <v/>
      </c>
      <c r="L53" s="112">
        <f>IF('Form 1'!K53="","",'Form 1'!K53)</f>
        <v/>
      </c>
      <c r="M53" s="112">
        <f>IF('Form 1'!L53="","",'Form 1'!L53)</f>
        <v/>
      </c>
      <c r="N53" s="112">
        <f>IF('Form 1'!M53="","",'Form 1'!M53)</f>
        <v/>
      </c>
      <c r="O53" s="141">
        <f>IF('Form 1'!G53="","",'Form 1'!G53)</f>
        <v/>
      </c>
      <c r="P53" s="112">
        <f>IF('Form 1'!R53="","",'Form 1'!R53)</f>
        <v/>
      </c>
      <c r="Q53" s="112">
        <f>IF('Form 1'!S53="","",'Form 1'!S53)</f>
        <v/>
      </c>
      <c r="R53" s="35" t="n"/>
      <c r="S53" s="35" t="n"/>
      <c r="T53" s="112">
        <f>IF('Form 1'!T53="","",'Form 1'!T53)</f>
        <v/>
      </c>
      <c r="U53" s="35" t="n"/>
      <c r="V53" s="35" t="n"/>
      <c r="W53" s="35" t="n"/>
      <c r="X53" s="112">
        <f>IF('Form 1'!U53="","",'Form 1'!U53)</f>
        <v/>
      </c>
      <c r="Y53" s="35" t="n"/>
      <c r="AA53" s="112">
        <f>IF('Form 1'!C53="","",'Form 1'!C53)</f>
        <v/>
      </c>
      <c r="AB53" s="112">
        <f>IF('Form 1'!N53="","",'Form 1'!N53)</f>
        <v/>
      </c>
      <c r="AC53" s="112">
        <f>IF('Form 1'!O53="","",'Form 1'!O53)</f>
        <v/>
      </c>
      <c r="AD53" s="112">
        <f>IF('Form 1'!P53="","",'Form 1'!P53)</f>
        <v/>
      </c>
      <c r="AE53" s="112">
        <f>IF('Form 1'!Q53="","",'Form 1'!Q53)</f>
        <v/>
      </c>
      <c r="AF53" s="35" t="n"/>
      <c r="AG53" s="35" t="n"/>
      <c r="AH53" s="128" t="n"/>
      <c r="AI53" s="112" t="n"/>
      <c r="AJ53" s="142" t="n"/>
      <c r="AK53" s="112" t="n"/>
      <c r="AL53" s="142" t="n"/>
      <c r="AM53" s="112" t="n"/>
      <c r="AN53" s="142" t="n"/>
      <c r="AO53" s="112" t="n"/>
      <c r="AP53" s="142" t="n"/>
      <c r="AQ53" s="112" t="n"/>
      <c r="AR53" s="95">
        <f t="array" ref="AR53">_xlfn.IFS(
   AS53="", "",
   COUNTA(AJ53:AP53)=0, "",
   COUNTA(AJ53:AP53)=4, "error",
   OR(AS53="each",AS53="unit"), IF(AP53="","error",AP53),
   AS53="m", IF(AJ53="","error",AJ53),
   AS53="m2", IF(OR(AJ53="",AL53=""),"error",AJ53*AL53),
   AS53="m3", IF(OR(AJ53="",AL53="",AN53=""),"error",AJ53*AL53*AN53),
   AS53="lump sum", 1
)</f>
        <v/>
      </c>
      <c r="AS53" s="117">
        <f>IF(AH53="","",_xlfn.XLOOKUP(AH53, Index!X:X, Index!Y:Y, "Not found"))</f>
        <v/>
      </c>
      <c r="AT53" s="127" t="n"/>
      <c r="AU53" s="112" t="n"/>
      <c r="AV53" s="35" t="n"/>
      <c r="AW53" s="112" t="n"/>
      <c r="AX53" s="300">
        <f>AR53*AT53</f>
        <v/>
      </c>
      <c r="AY53" s="300">
        <f>AR53 * AT53 * _xlfn.XLOOKUP(AH53, Index!X37:X97, Index!Z37:Z97, 0)</f>
        <v/>
      </c>
      <c r="AZ53" s="300">
        <f>(AX53 + AY53) * _xlfn.XLOOKUP(AH53, Index!X37:X97, Index!AA37:AA97, "")</f>
        <v/>
      </c>
      <c r="BA53" s="300">
        <f>IF(AV53="Market Price",
    0,
    (AX53 + AY53 + AZ53) * _xlfn.XLOOKUP(AH53, Index!X37:X97, Index!AB37:AB97, 0)
)</f>
        <v/>
      </c>
      <c r="BB53" s="300">
        <f>SUM(AY53:BA53)</f>
        <v/>
      </c>
      <c r="BC53" s="35" t="n"/>
      <c r="BD53" s="35" t="n"/>
      <c r="BE53" s="35" t="n"/>
      <c r="BF53" s="301" t="n"/>
      <c r="BG53" s="302">
        <f>AX53+BB53</f>
        <v/>
      </c>
      <c r="BH53" s="112" t="n"/>
      <c r="BI53" s="35" t="n"/>
      <c r="BJ53" s="35" t="n"/>
      <c r="BK53" s="112" t="n"/>
      <c r="BL53" s="35"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c r="DW53" s="37" t="n"/>
      <c r="DX53" s="37" t="n"/>
      <c r="DY53" s="37" t="n"/>
      <c r="DZ53" s="37" t="n"/>
      <c r="EA53" s="37" t="n"/>
      <c r="EB53" s="37" t="n"/>
      <c r="EC53" s="37" t="n"/>
      <c r="ED53" s="37" t="n"/>
      <c r="EE53" s="37" t="n"/>
      <c r="EF53" s="37" t="n"/>
      <c r="EG53" s="37" t="n"/>
      <c r="EH53" s="37" t="n"/>
      <c r="EI53" s="37" t="n"/>
      <c r="EJ53" s="37" t="n"/>
      <c r="EK53" s="37" t="n"/>
      <c r="EL53" s="37" t="n"/>
      <c r="EM53" s="37" t="n"/>
      <c r="EN53" s="37" t="n"/>
      <c r="EO53" s="37" t="n"/>
      <c r="EP53" s="37" t="n"/>
      <c r="EQ53" s="37" t="n"/>
      <c r="ER53" s="37" t="n"/>
      <c r="ES53" s="37" t="n"/>
      <c r="ET53" s="37" t="n"/>
      <c r="EU53" s="37" t="n"/>
      <c r="EV53" s="37" t="n"/>
      <c r="EW53" s="37" t="n"/>
    </row>
    <row r="54" ht="13.5" customFormat="1" customHeight="1" s="34">
      <c r="A54" s="20" t="n"/>
      <c r="B54" s="107" t="n"/>
      <c r="C54" s="112" t="n"/>
      <c r="D54" s="112" t="n"/>
      <c r="E54" s="112" t="n"/>
      <c r="F54" s="112" t="n"/>
      <c r="G54" s="35" t="n"/>
      <c r="H54" s="35" t="n"/>
      <c r="I54" s="112">
        <f>IF('Form 1'!H54="","",'Form 1'!H54)</f>
        <v/>
      </c>
      <c r="J54" s="112">
        <f>IF('Form 1'!I54="","",'Form 1'!I54)</f>
        <v/>
      </c>
      <c r="K54" s="112">
        <f>IF('Form 1'!J54="","",'Form 1'!J54)</f>
        <v/>
      </c>
      <c r="L54" s="112">
        <f>IF('Form 1'!K54="","",'Form 1'!K54)</f>
        <v/>
      </c>
      <c r="M54" s="112">
        <f>IF('Form 1'!L54="","",'Form 1'!L54)</f>
        <v/>
      </c>
      <c r="N54" s="112">
        <f>IF('Form 1'!M54="","",'Form 1'!M54)</f>
        <v/>
      </c>
      <c r="O54" s="141">
        <f>IF('Form 1'!G54="","",'Form 1'!G54)</f>
        <v/>
      </c>
      <c r="P54" s="112">
        <f>IF('Form 1'!R54="","",'Form 1'!R54)</f>
        <v/>
      </c>
      <c r="Q54" s="112">
        <f>IF('Form 1'!S54="","",'Form 1'!S54)</f>
        <v/>
      </c>
      <c r="R54" s="35" t="n"/>
      <c r="S54" s="35" t="n"/>
      <c r="T54" s="112">
        <f>IF('Form 1'!T54="","",'Form 1'!T54)</f>
        <v/>
      </c>
      <c r="U54" s="35" t="n"/>
      <c r="V54" s="35" t="n"/>
      <c r="W54" s="35" t="n"/>
      <c r="X54" s="112">
        <f>IF('Form 1'!U54="","",'Form 1'!U54)</f>
        <v/>
      </c>
      <c r="Y54" s="35" t="n"/>
      <c r="AA54" s="112">
        <f>IF('Form 1'!C54="","",'Form 1'!C54)</f>
        <v/>
      </c>
      <c r="AB54" s="112">
        <f>IF('Form 1'!N54="","",'Form 1'!N54)</f>
        <v/>
      </c>
      <c r="AC54" s="112">
        <f>IF('Form 1'!O54="","",'Form 1'!O54)</f>
        <v/>
      </c>
      <c r="AD54" s="112">
        <f>IF('Form 1'!P54="","",'Form 1'!P54)</f>
        <v/>
      </c>
      <c r="AE54" s="112">
        <f>IF('Form 1'!Q54="","",'Form 1'!Q54)</f>
        <v/>
      </c>
      <c r="AF54" s="35" t="n"/>
      <c r="AG54" s="35" t="n"/>
      <c r="AH54" s="128" t="n"/>
      <c r="AI54" s="112" t="n"/>
      <c r="AJ54" s="142" t="n"/>
      <c r="AK54" s="112" t="n"/>
      <c r="AL54" s="142" t="n"/>
      <c r="AM54" s="112" t="n"/>
      <c r="AN54" s="142" t="n"/>
      <c r="AO54" s="112" t="n"/>
      <c r="AP54" s="142" t="n"/>
      <c r="AQ54" s="112" t="n"/>
      <c r="AR54" s="95">
        <f t="array" ref="AR54">_xlfn.IFS(
   AS54="", "",
   COUNTA(AJ54:AP54)=0, "",
   COUNTA(AJ54:AP54)=4, "error",
   OR(AS54="each",AS54="unit"), IF(AP54="","error",AP54),
   AS54="m", IF(AJ54="","error",AJ54),
   AS54="m2", IF(OR(AJ54="",AL54=""),"error",AJ54*AL54),
   AS54="m3", IF(OR(AJ54="",AL54="",AN54=""),"error",AJ54*AL54*AN54),
   AS54="lump sum", 1
)</f>
        <v/>
      </c>
      <c r="AS54" s="117">
        <f>IF(AH54="","",_xlfn.XLOOKUP(AH54, Index!X:X, Index!Y:Y, "Not found"))</f>
        <v/>
      </c>
      <c r="AT54" s="127" t="n"/>
      <c r="AU54" s="112" t="n"/>
      <c r="AV54" s="35" t="n"/>
      <c r="AW54" s="112" t="n"/>
      <c r="AX54" s="300">
        <f>AR54*AT54</f>
        <v/>
      </c>
      <c r="AY54" s="300">
        <f>AR54 * AT54 * _xlfn.XLOOKUP(AH54, Index!X38:X98, Index!Z38:Z98, 0)</f>
        <v/>
      </c>
      <c r="AZ54" s="300">
        <f>(AX54 + AY54) * _xlfn.XLOOKUP(AH54, Index!X38:X98, Index!AA38:AA98, "")</f>
        <v/>
      </c>
      <c r="BA54" s="300">
        <f>IF(AV54="Market Price",
    0,
    (AX54 + AY54 + AZ54) * _xlfn.XLOOKUP(AH54, Index!X38:X98, Index!AB38:AB98, 0)
)</f>
        <v/>
      </c>
      <c r="BB54" s="300">
        <f>SUM(AY54:BA54)</f>
        <v/>
      </c>
      <c r="BC54" s="35" t="n"/>
      <c r="BD54" s="35" t="n"/>
      <c r="BE54" s="35" t="n"/>
      <c r="BF54" s="301" t="n"/>
      <c r="BG54" s="302">
        <f>AX54+BB54</f>
        <v/>
      </c>
      <c r="BH54" s="112" t="n"/>
      <c r="BI54" s="35" t="n"/>
      <c r="BJ54" s="35" t="n"/>
      <c r="BK54" s="112" t="n"/>
      <c r="BL54" s="35"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c r="DW54" s="37" t="n"/>
      <c r="DX54" s="37" t="n"/>
      <c r="DY54" s="37" t="n"/>
      <c r="DZ54" s="37" t="n"/>
      <c r="EA54" s="37" t="n"/>
      <c r="EB54" s="37" t="n"/>
      <c r="EC54" s="37" t="n"/>
      <c r="ED54" s="37" t="n"/>
      <c r="EE54" s="37" t="n"/>
      <c r="EF54" s="37" t="n"/>
      <c r="EG54" s="37" t="n"/>
      <c r="EH54" s="37" t="n"/>
      <c r="EI54" s="37" t="n"/>
      <c r="EJ54" s="37" t="n"/>
      <c r="EK54" s="37" t="n"/>
      <c r="EL54" s="37" t="n"/>
      <c r="EM54" s="37" t="n"/>
      <c r="EN54" s="37" t="n"/>
      <c r="EO54" s="37" t="n"/>
      <c r="EP54" s="37" t="n"/>
      <c r="EQ54" s="37" t="n"/>
      <c r="ER54" s="37" t="n"/>
      <c r="ES54" s="37" t="n"/>
      <c r="ET54" s="37" t="n"/>
      <c r="EU54" s="37" t="n"/>
      <c r="EV54" s="37" t="n"/>
      <c r="EW54" s="37" t="n"/>
    </row>
    <row r="55" ht="13.5" customFormat="1" customHeight="1" s="34">
      <c r="A55" s="20" t="n"/>
      <c r="B55" s="107" t="n"/>
      <c r="C55" s="112" t="n"/>
      <c r="D55" s="112" t="n"/>
      <c r="E55" s="112" t="n"/>
      <c r="F55" s="112" t="n"/>
      <c r="G55" s="35" t="n"/>
      <c r="H55" s="35" t="n"/>
      <c r="I55" s="112">
        <f>IF('Form 1'!H62="","",'Form 1'!H62)</f>
        <v/>
      </c>
      <c r="J55" s="112">
        <f>IF('Form 1'!I62="","",'Form 1'!I62)</f>
        <v/>
      </c>
      <c r="K55" s="112">
        <f>IF('Form 1'!J55="","",'Form 1'!J55)</f>
        <v/>
      </c>
      <c r="L55" s="112">
        <f>IF('Form 1'!K55="","",'Form 1'!K55)</f>
        <v/>
      </c>
      <c r="M55" s="112">
        <f>IF('Form 1'!L55="","",'Form 1'!L55)</f>
        <v/>
      </c>
      <c r="N55" s="112">
        <f>IF('Form 1'!M55="","",'Form 1'!M55)</f>
        <v/>
      </c>
      <c r="O55" s="141">
        <f>IF('Form 1'!G55="","",'Form 1'!G55)</f>
        <v/>
      </c>
      <c r="P55" s="112">
        <f>IF('Form 1'!R55="","",'Form 1'!R55)</f>
        <v/>
      </c>
      <c r="Q55" s="112">
        <f>IF('Form 1'!S55="","",'Form 1'!S55)</f>
        <v/>
      </c>
      <c r="R55" s="35" t="n"/>
      <c r="S55" s="35" t="n"/>
      <c r="T55" s="112">
        <f>IF('Form 1'!T55="","",'Form 1'!T55)</f>
        <v/>
      </c>
      <c r="U55" s="35" t="n"/>
      <c r="V55" s="35" t="n"/>
      <c r="W55" s="35" t="n"/>
      <c r="X55" s="112">
        <f>IF('Form 1'!U55="","",'Form 1'!U55)</f>
        <v/>
      </c>
      <c r="Y55" s="35" t="n"/>
      <c r="AA55" s="112">
        <f>IF('Form 1'!C55="","",'Form 1'!C55)</f>
        <v/>
      </c>
      <c r="AB55" s="112">
        <f>IF('Form 1'!N55="","",'Form 1'!N55)</f>
        <v/>
      </c>
      <c r="AC55" s="112">
        <f>IF('Form 1'!O55="","",'Form 1'!O55)</f>
        <v/>
      </c>
      <c r="AD55" s="112">
        <f>IF('Form 1'!P55="","",'Form 1'!P55)</f>
        <v/>
      </c>
      <c r="AE55" s="112">
        <f>IF('Form 1'!Q55="","",'Form 1'!Q55)</f>
        <v/>
      </c>
      <c r="AF55" s="35" t="n"/>
      <c r="AG55" s="35" t="n"/>
      <c r="AH55" s="128" t="n"/>
      <c r="AI55" s="112" t="n"/>
      <c r="AJ55" s="142" t="n"/>
      <c r="AK55" s="112" t="n"/>
      <c r="AL55" s="142" t="n"/>
      <c r="AM55" s="112" t="n"/>
      <c r="AN55" s="142" t="n"/>
      <c r="AO55" s="112" t="n"/>
      <c r="AP55" s="142" t="n"/>
      <c r="AQ55" s="112" t="n"/>
      <c r="AR55" s="95">
        <f t="array" ref="AR55">_xlfn.IFS(
   AS55="", "",
   COUNTA(AJ55:AP55)=0, "",
   COUNTA(AJ55:AP55)=4, "error",
   OR(AS55="each",AS55="unit"), IF(AP55="","error",AP55),
   AS55="m", IF(AJ55="","error",AJ55),
   AS55="m2", IF(OR(AJ55="",AL55=""),"error",AJ55*AL55),
   AS55="m3", IF(OR(AJ55="",AL55="",AN55=""),"error",AJ55*AL55*AN55),
   AS55="lump sum", 1
)</f>
        <v/>
      </c>
      <c r="AS55" s="117">
        <f>IF(AH55="","",_xlfn.XLOOKUP(AH55, Index!X:X, Index!Y:Y, "Not found"))</f>
        <v/>
      </c>
      <c r="AT55" s="127" t="n"/>
      <c r="AU55" s="112" t="n"/>
      <c r="AV55" s="35" t="n"/>
      <c r="AW55" s="112" t="n"/>
      <c r="AX55" s="300">
        <f>AR55*AT55</f>
        <v/>
      </c>
      <c r="AY55" s="300">
        <f>AR55 * AT55 * _xlfn.XLOOKUP(AH55, Index!X39:X99, Index!Z39:Z99, 0)</f>
        <v/>
      </c>
      <c r="AZ55" s="300">
        <f>(AX55 + AY55) * _xlfn.XLOOKUP(AH55, Index!X39:X99, Index!AA39:AA99, "")</f>
        <v/>
      </c>
      <c r="BA55" s="300">
        <f>IF(AV55="Market Price",
    0,
    (AX55 + AY55 + AZ55) * _xlfn.XLOOKUP(AH55, Index!X39:X99, Index!AB39:AB99, 0)
)</f>
        <v/>
      </c>
      <c r="BB55" s="300">
        <f>SUM(AY55:BA55)</f>
        <v/>
      </c>
      <c r="BC55" s="35" t="n"/>
      <c r="BD55" s="35" t="n"/>
      <c r="BE55" s="35" t="n"/>
      <c r="BF55" s="301" t="n"/>
      <c r="BG55" s="302">
        <f>AX55+BB55</f>
        <v/>
      </c>
      <c r="BH55" s="112" t="n"/>
      <c r="BI55" s="35" t="n"/>
      <c r="BJ55" s="35" t="n"/>
      <c r="BK55" s="112" t="n"/>
      <c r="BL55" s="35"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c r="DW55" s="37" t="n"/>
      <c r="DX55" s="37" t="n"/>
      <c r="DY55" s="37" t="n"/>
      <c r="DZ55" s="37" t="n"/>
      <c r="EA55" s="37" t="n"/>
      <c r="EB55" s="37" t="n"/>
      <c r="EC55" s="37" t="n"/>
      <c r="ED55" s="37" t="n"/>
      <c r="EE55" s="37" t="n"/>
      <c r="EF55" s="37" t="n"/>
      <c r="EG55" s="37" t="n"/>
      <c r="EH55" s="37" t="n"/>
      <c r="EI55" s="37" t="n"/>
      <c r="EJ55" s="37" t="n"/>
      <c r="EK55" s="37" t="n"/>
      <c r="EL55" s="37" t="n"/>
      <c r="EM55" s="37" t="n"/>
      <c r="EN55" s="37" t="n"/>
      <c r="EO55" s="37" t="n"/>
      <c r="EP55" s="37" t="n"/>
      <c r="EQ55" s="37" t="n"/>
      <c r="ER55" s="37" t="n"/>
      <c r="ES55" s="37" t="n"/>
      <c r="ET55" s="37" t="n"/>
      <c r="EU55" s="37" t="n"/>
      <c r="EV55" s="37" t="n"/>
      <c r="EW55" s="37" t="n"/>
    </row>
    <row r="56" ht="13.5" customFormat="1" customHeight="1" s="34">
      <c r="A56" s="20" t="n"/>
      <c r="B56" s="107" t="n"/>
      <c r="C56" s="112" t="n"/>
      <c r="D56" s="112" t="n"/>
      <c r="E56" s="112" t="n"/>
      <c r="F56" s="112" t="n"/>
      <c r="G56" s="35" t="n"/>
      <c r="H56" s="35" t="n"/>
      <c r="I56" s="112">
        <f>IF('Form 1'!H63="","",'Form 1'!H63)</f>
        <v/>
      </c>
      <c r="J56" s="112">
        <f>IF('Form 1'!I63="","",'Form 1'!I63)</f>
        <v/>
      </c>
      <c r="K56" s="112">
        <f>IF('Form 1'!J56="","",'Form 1'!J56)</f>
        <v/>
      </c>
      <c r="L56" s="112">
        <f>IF('Form 1'!K56="","",'Form 1'!K56)</f>
        <v/>
      </c>
      <c r="M56" s="112">
        <f>IF('Form 1'!L56="","",'Form 1'!L56)</f>
        <v/>
      </c>
      <c r="N56" s="112">
        <f>IF('Form 1'!M56="","",'Form 1'!M56)</f>
        <v/>
      </c>
      <c r="O56" s="141">
        <f>IF('Form 1'!G56="","",'Form 1'!G56)</f>
        <v/>
      </c>
      <c r="P56" s="112">
        <f>IF('Form 1'!R56="","",'Form 1'!R56)</f>
        <v/>
      </c>
      <c r="Q56" s="112">
        <f>IF('Form 1'!S56="","",'Form 1'!S56)</f>
        <v/>
      </c>
      <c r="R56" s="35" t="n"/>
      <c r="S56" s="35" t="n"/>
      <c r="T56" s="112">
        <f>IF('Form 1'!T56="","",'Form 1'!T56)</f>
        <v/>
      </c>
      <c r="U56" s="35" t="n"/>
      <c r="V56" s="35" t="n"/>
      <c r="W56" s="35" t="n"/>
      <c r="X56" s="112">
        <f>IF('Form 1'!U56="","",'Form 1'!U56)</f>
        <v/>
      </c>
      <c r="Y56" s="35" t="n"/>
      <c r="AA56" s="112">
        <f>IF('Form 1'!C56="","",'Form 1'!C56)</f>
        <v/>
      </c>
      <c r="AB56" s="112">
        <f>IF('Form 1'!N56="","",'Form 1'!N56)</f>
        <v/>
      </c>
      <c r="AC56" s="112">
        <f>IF('Form 1'!O56="","",'Form 1'!O56)</f>
        <v/>
      </c>
      <c r="AD56" s="112">
        <f>IF('Form 1'!P56="","",'Form 1'!P56)</f>
        <v/>
      </c>
      <c r="AE56" s="112">
        <f>IF('Form 1'!Q56="","",'Form 1'!Q56)</f>
        <v/>
      </c>
      <c r="AF56" s="35" t="n"/>
      <c r="AG56" s="35" t="n"/>
      <c r="AH56" s="128" t="n"/>
      <c r="AI56" s="112" t="n"/>
      <c r="AJ56" s="142" t="n"/>
      <c r="AK56" s="112" t="n"/>
      <c r="AL56" s="142" t="n"/>
      <c r="AM56" s="112" t="n"/>
      <c r="AN56" s="142" t="n"/>
      <c r="AO56" s="112" t="n"/>
      <c r="AP56" s="142" t="n"/>
      <c r="AQ56" s="112" t="n"/>
      <c r="AR56" s="95">
        <f t="array" ref="AR56">_xlfn.IFS(
   AS56="", "",
   COUNTA(AJ56:AP56)=0, "",
   COUNTA(AJ56:AP56)=4, "error",
   OR(AS56="each",AS56="unit"), IF(AP56="","error",AP56),
   AS56="m", IF(AJ56="","error",AJ56),
   AS56="m2", IF(OR(AJ56="",AL56=""),"error",AJ56*AL56),
   AS56="m3", IF(OR(AJ56="",AL56="",AN56=""),"error",AJ56*AL56*AN56),
   AS56="lump sum", 1
)</f>
        <v/>
      </c>
      <c r="AS56" s="117">
        <f>IF(AH56="","",_xlfn.XLOOKUP(AH56, Index!X:X, Index!Y:Y, "Not found"))</f>
        <v/>
      </c>
      <c r="AT56" s="127" t="n"/>
      <c r="AU56" s="112" t="n"/>
      <c r="AV56" s="35" t="n"/>
      <c r="AW56" s="112" t="n"/>
      <c r="AX56" s="300">
        <f>AR56*AT56</f>
        <v/>
      </c>
      <c r="AY56" s="300">
        <f>AR56 * AT56 * _xlfn.XLOOKUP(AH56, Index!X40:X100, Index!Z40:Z100, 0)</f>
        <v/>
      </c>
      <c r="AZ56" s="300">
        <f>(AX56 + AY56) * _xlfn.XLOOKUP(AH56, Index!X40:X100, Index!AA40:AA100, "")</f>
        <v/>
      </c>
      <c r="BA56" s="300">
        <f>IF(AV56="Market Price",
    0,
    (AX56 + AY56 + AZ56) * _xlfn.XLOOKUP(AH56, Index!X40:X100, Index!AB40:AB100, 0)
)</f>
        <v/>
      </c>
      <c r="BB56" s="300">
        <f>SUM(AY56:BA56)</f>
        <v/>
      </c>
      <c r="BC56" s="35" t="n"/>
      <c r="BD56" s="35" t="n"/>
      <c r="BE56" s="35" t="n"/>
      <c r="BF56" s="301" t="n"/>
      <c r="BG56" s="302">
        <f>AX56+BB56</f>
        <v/>
      </c>
      <c r="BH56" s="112" t="n"/>
      <c r="BI56" s="35" t="n"/>
      <c r="BJ56" s="35" t="n"/>
      <c r="BK56" s="112" t="n"/>
      <c r="BL56" s="35"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c r="DW56" s="37" t="n"/>
      <c r="DX56" s="37" t="n"/>
      <c r="DY56" s="37" t="n"/>
      <c r="DZ56" s="37" t="n"/>
      <c r="EA56" s="37" t="n"/>
      <c r="EB56" s="37" t="n"/>
      <c r="EC56" s="37" t="n"/>
      <c r="ED56" s="37" t="n"/>
      <c r="EE56" s="37" t="n"/>
      <c r="EF56" s="37" t="n"/>
      <c r="EG56" s="37" t="n"/>
      <c r="EH56" s="37" t="n"/>
      <c r="EI56" s="37" t="n"/>
      <c r="EJ56" s="37" t="n"/>
      <c r="EK56" s="37" t="n"/>
      <c r="EL56" s="37" t="n"/>
      <c r="EM56" s="37" t="n"/>
      <c r="EN56" s="37" t="n"/>
      <c r="EO56" s="37" t="n"/>
      <c r="EP56" s="37" t="n"/>
      <c r="EQ56" s="37" t="n"/>
      <c r="ER56" s="37" t="n"/>
      <c r="ES56" s="37" t="n"/>
      <c r="ET56" s="37" t="n"/>
      <c r="EU56" s="37" t="n"/>
      <c r="EV56" s="37" t="n"/>
      <c r="EW56" s="37" t="n"/>
    </row>
    <row r="57" ht="13.5" customFormat="1" customHeight="1" s="34">
      <c r="A57" s="20" t="n"/>
      <c r="B57" s="107" t="n"/>
      <c r="C57" s="112" t="n"/>
      <c r="D57" s="112" t="n"/>
      <c r="E57" s="112" t="n"/>
      <c r="F57" s="112" t="n"/>
      <c r="G57" s="35" t="n"/>
      <c r="H57" s="35" t="n"/>
      <c r="I57" s="112">
        <f>IF('Form 1'!H64="","",'Form 1'!H64)</f>
        <v/>
      </c>
      <c r="J57" s="112">
        <f>IF('Form 1'!I64="","",'Form 1'!I64)</f>
        <v/>
      </c>
      <c r="K57" s="112">
        <f>IF('Form 1'!J57="","",'Form 1'!J57)</f>
        <v/>
      </c>
      <c r="L57" s="112">
        <f>IF('Form 1'!K57="","",'Form 1'!K57)</f>
        <v/>
      </c>
      <c r="M57" s="112">
        <f>IF('Form 1'!L57="","",'Form 1'!L57)</f>
        <v/>
      </c>
      <c r="N57" s="112">
        <f>IF('Form 1'!M57="","",'Form 1'!M57)</f>
        <v/>
      </c>
      <c r="O57" s="141">
        <f>IF('Form 1'!G57="","",'Form 1'!G57)</f>
        <v/>
      </c>
      <c r="P57" s="112">
        <f>IF('Form 1'!R57="","",'Form 1'!R57)</f>
        <v/>
      </c>
      <c r="Q57" s="112">
        <f>IF('Form 1'!S57="","",'Form 1'!S57)</f>
        <v/>
      </c>
      <c r="R57" s="35" t="n"/>
      <c r="S57" s="35" t="n"/>
      <c r="T57" s="112">
        <f>IF('Form 1'!T57="","",'Form 1'!T57)</f>
        <v/>
      </c>
      <c r="U57" s="35" t="n"/>
      <c r="V57" s="35" t="n"/>
      <c r="W57" s="35" t="n"/>
      <c r="X57" s="112">
        <f>IF('Form 1'!U57="","",'Form 1'!U57)</f>
        <v/>
      </c>
      <c r="Y57" s="35" t="n"/>
      <c r="AA57" s="112">
        <f>IF('Form 1'!C57="","",'Form 1'!C57)</f>
        <v/>
      </c>
      <c r="AB57" s="112">
        <f>IF('Form 1'!N57="","",'Form 1'!N57)</f>
        <v/>
      </c>
      <c r="AC57" s="112">
        <f>IF('Form 1'!O57="","",'Form 1'!O57)</f>
        <v/>
      </c>
      <c r="AD57" s="112">
        <f>IF('Form 1'!P57="","",'Form 1'!P57)</f>
        <v/>
      </c>
      <c r="AE57" s="112">
        <f>IF('Form 1'!Q57="","",'Form 1'!Q57)</f>
        <v/>
      </c>
      <c r="AF57" s="35" t="n"/>
      <c r="AG57" s="35" t="n"/>
      <c r="AH57" s="128" t="n"/>
      <c r="AI57" s="112" t="n"/>
      <c r="AJ57" s="142" t="n"/>
      <c r="AK57" s="112" t="n"/>
      <c r="AL57" s="142" t="n"/>
      <c r="AM57" s="112" t="n"/>
      <c r="AN57" s="142" t="n"/>
      <c r="AO57" s="112" t="n"/>
      <c r="AP57" s="142" t="n"/>
      <c r="AQ57" s="112" t="n"/>
      <c r="AR57" s="95">
        <f t="array" ref="AR57">_xlfn.IFS(
   AS57="", "",
   COUNTA(AJ57:AP57)=0, "",
   COUNTA(AJ57:AP57)=4, "error",
   OR(AS57="each",AS57="unit"), IF(AP57="","error",AP57),
   AS57="m", IF(AJ57="","error",AJ57),
   AS57="m2", IF(OR(AJ57="",AL57=""),"error",AJ57*AL57),
   AS57="m3", IF(OR(AJ57="",AL57="",AN57=""),"error",AJ57*AL57*AN57),
   AS57="lump sum", 1
)</f>
        <v/>
      </c>
      <c r="AS57" s="117">
        <f>IF(AH57="","",_xlfn.XLOOKUP(AH57, Index!X:X, Index!Y:Y, "Not found"))</f>
        <v/>
      </c>
      <c r="AT57" s="127" t="n"/>
      <c r="AU57" s="112" t="n"/>
      <c r="AV57" s="35" t="n"/>
      <c r="AW57" s="112" t="n"/>
      <c r="AX57" s="300">
        <f>AR57*AT57</f>
        <v/>
      </c>
      <c r="AY57" s="300">
        <f>AR57 * AT57 * _xlfn.XLOOKUP(AH57, Index!X41:X101, Index!Z41:Z101, 0)</f>
        <v/>
      </c>
      <c r="AZ57" s="300">
        <f>(AX57 + AY57) * _xlfn.XLOOKUP(AH57, Index!X41:X101, Index!AA41:AA101, "")</f>
        <v/>
      </c>
      <c r="BA57" s="300">
        <f>IF(AV57="Market Price",
    0,
    (AX57 + AY57 + AZ57) * _xlfn.XLOOKUP(AH57, Index!X41:X101, Index!AB41:AB101, 0)
)</f>
        <v/>
      </c>
      <c r="BB57" s="300">
        <f>SUM(AY57:BA57)</f>
        <v/>
      </c>
      <c r="BC57" s="35" t="n"/>
      <c r="BD57" s="35" t="n"/>
      <c r="BE57" s="35" t="n"/>
      <c r="BF57" s="301" t="n"/>
      <c r="BG57" s="302">
        <f>AX57+BB57</f>
        <v/>
      </c>
      <c r="BH57" s="112" t="n"/>
      <c r="BI57" s="35" t="n"/>
      <c r="BJ57" s="35" t="n"/>
      <c r="BK57" s="112" t="n"/>
      <c r="BL57" s="35"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c r="DW57" s="37" t="n"/>
      <c r="DX57" s="37" t="n"/>
      <c r="DY57" s="37" t="n"/>
      <c r="DZ57" s="37" t="n"/>
      <c r="EA57" s="37" t="n"/>
      <c r="EB57" s="37" t="n"/>
      <c r="EC57" s="37" t="n"/>
      <c r="ED57" s="37" t="n"/>
      <c r="EE57" s="37" t="n"/>
      <c r="EF57" s="37" t="n"/>
      <c r="EG57" s="37" t="n"/>
      <c r="EH57" s="37" t="n"/>
      <c r="EI57" s="37" t="n"/>
      <c r="EJ57" s="37" t="n"/>
      <c r="EK57" s="37" t="n"/>
      <c r="EL57" s="37" t="n"/>
      <c r="EM57" s="37" t="n"/>
      <c r="EN57" s="37" t="n"/>
      <c r="EO57" s="37" t="n"/>
      <c r="EP57" s="37" t="n"/>
      <c r="EQ57" s="37" t="n"/>
      <c r="ER57" s="37" t="n"/>
      <c r="ES57" s="37" t="n"/>
      <c r="ET57" s="37" t="n"/>
      <c r="EU57" s="37" t="n"/>
      <c r="EV57" s="37" t="n"/>
      <c r="EW57" s="37" t="n"/>
    </row>
    <row r="58" ht="13.5" customFormat="1" customHeight="1" s="34">
      <c r="A58" s="20" t="n"/>
      <c r="B58" s="107" t="n"/>
      <c r="C58" s="112" t="n"/>
      <c r="D58" s="112" t="n"/>
      <c r="E58" s="112" t="n"/>
      <c r="F58" s="112" t="n"/>
      <c r="G58" s="35" t="n"/>
      <c r="H58" s="35" t="n"/>
      <c r="I58" s="112">
        <f>IF('Form 1'!H65="","",'Form 1'!H65)</f>
        <v/>
      </c>
      <c r="J58" s="112">
        <f>IF('Form 1'!I65="","",'Form 1'!I65)</f>
        <v/>
      </c>
      <c r="K58" s="112">
        <f>IF('Form 1'!J58="","",'Form 1'!J58)</f>
        <v/>
      </c>
      <c r="L58" s="112">
        <f>IF('Form 1'!K58="","",'Form 1'!K58)</f>
        <v/>
      </c>
      <c r="M58" s="112">
        <f>IF('Form 1'!L58="","",'Form 1'!L58)</f>
        <v/>
      </c>
      <c r="N58" s="112">
        <f>IF('Form 1'!M58="","",'Form 1'!M58)</f>
        <v/>
      </c>
      <c r="O58" s="141">
        <f>IF('Form 1'!G58="","",'Form 1'!G58)</f>
        <v/>
      </c>
      <c r="P58" s="112">
        <f>IF('Form 1'!R58="","",'Form 1'!R58)</f>
        <v/>
      </c>
      <c r="Q58" s="112">
        <f>IF('Form 1'!S58="","",'Form 1'!S58)</f>
        <v/>
      </c>
      <c r="R58" s="35" t="n"/>
      <c r="S58" s="35" t="n"/>
      <c r="T58" s="112">
        <f>IF('Form 1'!T58="","",'Form 1'!T58)</f>
        <v/>
      </c>
      <c r="U58" s="35" t="n"/>
      <c r="V58" s="35" t="n"/>
      <c r="W58" s="35" t="n"/>
      <c r="X58" s="112">
        <f>IF('Form 1'!U58="","",'Form 1'!U58)</f>
        <v/>
      </c>
      <c r="Y58" s="35" t="n"/>
      <c r="AA58" s="112">
        <f>IF('Form 1'!C58="","",'Form 1'!C58)</f>
        <v/>
      </c>
      <c r="AB58" s="112">
        <f>IF('Form 1'!N58="","",'Form 1'!N58)</f>
        <v/>
      </c>
      <c r="AC58" s="112">
        <f>IF('Form 1'!O58="","",'Form 1'!O58)</f>
        <v/>
      </c>
      <c r="AD58" s="112">
        <f>IF('Form 1'!P58="","",'Form 1'!P58)</f>
        <v/>
      </c>
      <c r="AE58" s="112">
        <f>IF('Form 1'!Q58="","",'Form 1'!Q58)</f>
        <v/>
      </c>
      <c r="AF58" s="35" t="n"/>
      <c r="AG58" s="35" t="n"/>
      <c r="AH58" s="128" t="n"/>
      <c r="AI58" s="112" t="n"/>
      <c r="AJ58" s="142" t="n"/>
      <c r="AK58" s="112" t="n"/>
      <c r="AL58" s="142" t="n"/>
      <c r="AM58" s="112" t="n"/>
      <c r="AN58" s="142" t="n"/>
      <c r="AO58" s="112" t="n"/>
      <c r="AP58" s="142" t="n"/>
      <c r="AQ58" s="112" t="n"/>
      <c r="AR58" s="95">
        <f t="array" ref="AR58">_xlfn.IFS(
   AS58="", "",
   COUNTA(AJ58:AP58)=0, "",
   COUNTA(AJ58:AP58)=4, "error",
   OR(AS58="each",AS58="unit"), IF(AP58="","error",AP58),
   AS58="m", IF(AJ58="","error",AJ58),
   AS58="m2", IF(OR(AJ58="",AL58=""),"error",AJ58*AL58),
   AS58="m3", IF(OR(AJ58="",AL58="",AN58=""),"error",AJ58*AL58*AN58),
   AS58="lump sum", 1
)</f>
        <v/>
      </c>
      <c r="AS58" s="117">
        <f>IF(AH58="","",_xlfn.XLOOKUP(AH58, Index!X:X, Index!Y:Y, "Not found"))</f>
        <v/>
      </c>
      <c r="AT58" s="127" t="n"/>
      <c r="AU58" s="112" t="n"/>
      <c r="AV58" s="35" t="n"/>
      <c r="AW58" s="112" t="n"/>
      <c r="AX58" s="300">
        <f>AR58*AT58</f>
        <v/>
      </c>
      <c r="AY58" s="300">
        <f>AR58 * AT58 * _xlfn.XLOOKUP(AH58, Index!X42:X102, Index!Z42:Z102, 0)</f>
        <v/>
      </c>
      <c r="AZ58" s="300">
        <f>(AX58 + AY58) * _xlfn.XLOOKUP(AH58, Index!X42:X102, Index!AA42:AA102, "")</f>
        <v/>
      </c>
      <c r="BA58" s="300">
        <f>IF(AV58="Market Price",
    0,
    (AX58 + AY58 + AZ58) * _xlfn.XLOOKUP(AH58, Index!X42:X102, Index!AB42:AB102, 0)
)</f>
        <v/>
      </c>
      <c r="BB58" s="300">
        <f>SUM(AY58:BA58)</f>
        <v/>
      </c>
      <c r="BC58" s="35" t="n"/>
      <c r="BD58" s="35" t="n"/>
      <c r="BE58" s="35" t="n"/>
      <c r="BF58" s="301" t="n"/>
      <c r="BG58" s="302">
        <f>AX58+BB58</f>
        <v/>
      </c>
      <c r="BH58" s="112" t="n"/>
      <c r="BI58" s="35" t="n"/>
      <c r="BJ58" s="35" t="n"/>
      <c r="BK58" s="112" t="n"/>
      <c r="BL58" s="35"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c r="DW58" s="37" t="n"/>
      <c r="DX58" s="37" t="n"/>
      <c r="DY58" s="37" t="n"/>
      <c r="DZ58" s="37" t="n"/>
      <c r="EA58" s="37" t="n"/>
      <c r="EB58" s="37" t="n"/>
      <c r="EC58" s="37" t="n"/>
      <c r="ED58" s="37" t="n"/>
      <c r="EE58" s="37" t="n"/>
      <c r="EF58" s="37" t="n"/>
      <c r="EG58" s="37" t="n"/>
      <c r="EH58" s="37" t="n"/>
      <c r="EI58" s="37" t="n"/>
      <c r="EJ58" s="37" t="n"/>
      <c r="EK58" s="37" t="n"/>
      <c r="EL58" s="37" t="n"/>
      <c r="EM58" s="37" t="n"/>
      <c r="EN58" s="37" t="n"/>
      <c r="EO58" s="37" t="n"/>
      <c r="EP58" s="37" t="n"/>
      <c r="EQ58" s="37" t="n"/>
      <c r="ER58" s="37" t="n"/>
      <c r="ES58" s="37" t="n"/>
      <c r="ET58" s="37" t="n"/>
      <c r="EU58" s="37" t="n"/>
      <c r="EV58" s="37" t="n"/>
      <c r="EW58" s="37" t="n"/>
    </row>
    <row r="59" ht="13.5" customFormat="1" customHeight="1" s="34">
      <c r="A59" s="20" t="n"/>
      <c r="B59" s="107" t="n"/>
      <c r="C59" s="112" t="n"/>
      <c r="D59" s="112" t="n"/>
      <c r="E59" s="112" t="n"/>
      <c r="F59" s="112" t="n"/>
      <c r="G59" s="35" t="n"/>
      <c r="H59" s="35" t="n"/>
      <c r="I59" s="112">
        <f>IF('Form 1'!H59="","",'Form 1'!H59)</f>
        <v/>
      </c>
      <c r="J59" s="112">
        <f>IF('Form 1'!I59="","",'Form 1'!I59)</f>
        <v/>
      </c>
      <c r="K59" s="112">
        <f>IF('Form 1'!J59="","",'Form 1'!J59)</f>
        <v/>
      </c>
      <c r="L59" s="112">
        <f>IF('Form 1'!K59="","",'Form 1'!K59)</f>
        <v/>
      </c>
      <c r="M59" s="112">
        <f>IF('Form 1'!L59="","",'Form 1'!L59)</f>
        <v/>
      </c>
      <c r="N59" s="112">
        <f>IF('Form 1'!M59="","",'Form 1'!M59)</f>
        <v/>
      </c>
      <c r="O59" s="141">
        <f>IF('Form 1'!G59="","",'Form 1'!G59)</f>
        <v/>
      </c>
      <c r="P59" s="112">
        <f>IF('Form 1'!R59="","",'Form 1'!R59)</f>
        <v/>
      </c>
      <c r="Q59" s="112">
        <f>IF('Form 1'!S59="","",'Form 1'!S59)</f>
        <v/>
      </c>
      <c r="R59" s="35" t="n"/>
      <c r="S59" s="35" t="n"/>
      <c r="T59" s="112">
        <f>IF('Form 1'!T59="","",'Form 1'!T59)</f>
        <v/>
      </c>
      <c r="U59" s="35" t="n"/>
      <c r="V59" s="35" t="n"/>
      <c r="W59" s="35" t="n"/>
      <c r="X59" s="112">
        <f>IF('Form 1'!U59="","",'Form 1'!U59)</f>
        <v/>
      </c>
      <c r="Y59" s="35" t="n"/>
      <c r="AA59" s="112">
        <f>IF('Form 1'!C59="","",'Form 1'!C59)</f>
        <v/>
      </c>
      <c r="AB59" s="112">
        <f>IF('Form 1'!N59="","",'Form 1'!N59)</f>
        <v/>
      </c>
      <c r="AC59" s="112">
        <f>IF('Form 1'!O59="","",'Form 1'!O59)</f>
        <v/>
      </c>
      <c r="AD59" s="112">
        <f>IF('Form 1'!P59="","",'Form 1'!P59)</f>
        <v/>
      </c>
      <c r="AE59" s="112">
        <f>IF('Form 1'!Q59="","",'Form 1'!Q59)</f>
        <v/>
      </c>
      <c r="AF59" s="35" t="n"/>
      <c r="AG59" s="35" t="n"/>
      <c r="AH59" s="128" t="n"/>
      <c r="AI59" s="112" t="n"/>
      <c r="AJ59" s="142" t="n"/>
      <c r="AK59" s="112" t="n"/>
      <c r="AL59" s="142" t="n"/>
      <c r="AM59" s="112" t="n"/>
      <c r="AN59" s="142" t="n"/>
      <c r="AO59" s="112" t="n"/>
      <c r="AP59" s="142" t="n"/>
      <c r="AQ59" s="112" t="n"/>
      <c r="AR59" s="95">
        <f t="array" ref="AR59">_xlfn.IFS(
   AS59="", "",
   COUNTA(AJ59:AP59)=0, "",
   COUNTA(AJ59:AP59)=4, "error",
   OR(AS59="each",AS59="unit"), IF(AP59="","error",AP59),
   AS59="m", IF(AJ59="","error",AJ59),
   AS59="m2", IF(OR(AJ59="",AL59=""),"error",AJ59*AL59),
   AS59="m3", IF(OR(AJ59="",AL59="",AN59=""),"error",AJ59*AL59*AN59),
   AS59="lump sum", 1
)</f>
        <v/>
      </c>
      <c r="AS59" s="117">
        <f>IF(AH59="","",_xlfn.XLOOKUP(AH59, Index!X:X, Index!Y:Y, "Not found"))</f>
        <v/>
      </c>
      <c r="AT59" s="127" t="n"/>
      <c r="AU59" s="112" t="n"/>
      <c r="AV59" s="35" t="n"/>
      <c r="AW59" s="112" t="n"/>
      <c r="AX59" s="300">
        <f>AR59*AT59</f>
        <v/>
      </c>
      <c r="AY59" s="300">
        <f>AR59 * AT59 * _xlfn.XLOOKUP(AH59, Index!X43:X103, Index!Z43:Z103, 0)</f>
        <v/>
      </c>
      <c r="AZ59" s="300">
        <f>(AX59 + AY59) * _xlfn.XLOOKUP(AH59, Index!X43:X103, Index!AA43:AA103, "")</f>
        <v/>
      </c>
      <c r="BA59" s="300">
        <f>IF(AV59="Market Price",
    0,
    (AX59 + AY59 + AZ59) * _xlfn.XLOOKUP(AH59, Index!X43:X103, Index!AB43:AB103, 0)
)</f>
        <v/>
      </c>
      <c r="BB59" s="300">
        <f>SUM(AY59:BA59)</f>
        <v/>
      </c>
      <c r="BC59" s="35" t="n"/>
      <c r="BD59" s="35" t="n"/>
      <c r="BE59" s="35" t="n"/>
      <c r="BF59" s="301" t="n"/>
      <c r="BG59" s="302">
        <f>AX59+BB59</f>
        <v/>
      </c>
      <c r="BH59" s="112" t="n"/>
      <c r="BI59" s="35" t="n"/>
      <c r="BJ59" s="35" t="n"/>
      <c r="BK59" s="112" t="n"/>
      <c r="BL59" s="35"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c r="DW59" s="37" t="n"/>
      <c r="DX59" s="37" t="n"/>
      <c r="DY59" s="37" t="n"/>
      <c r="DZ59" s="37" t="n"/>
      <c r="EA59" s="37" t="n"/>
      <c r="EB59" s="37" t="n"/>
      <c r="EC59" s="37" t="n"/>
      <c r="ED59" s="37" t="n"/>
      <c r="EE59" s="37" t="n"/>
      <c r="EF59" s="37" t="n"/>
      <c r="EG59" s="37" t="n"/>
      <c r="EH59" s="37" t="n"/>
      <c r="EI59" s="37" t="n"/>
      <c r="EJ59" s="37" t="n"/>
      <c r="EK59" s="37" t="n"/>
      <c r="EL59" s="37" t="n"/>
      <c r="EM59" s="37" t="n"/>
      <c r="EN59" s="37" t="n"/>
      <c r="EO59" s="37" t="n"/>
      <c r="EP59" s="37" t="n"/>
      <c r="EQ59" s="37" t="n"/>
      <c r="ER59" s="37" t="n"/>
      <c r="ES59" s="37" t="n"/>
      <c r="ET59" s="37" t="n"/>
      <c r="EU59" s="37" t="n"/>
      <c r="EV59" s="37" t="n"/>
      <c r="EW59" s="37" t="n"/>
    </row>
    <row r="60" ht="13.5" customFormat="1" customHeight="1" s="34">
      <c r="A60" s="20" t="n"/>
      <c r="B60" s="107" t="n"/>
      <c r="C60" s="112" t="n"/>
      <c r="D60" s="112" t="n"/>
      <c r="E60" s="112" t="n"/>
      <c r="F60" s="112" t="n"/>
      <c r="G60" s="35" t="n"/>
      <c r="H60" s="35" t="n"/>
      <c r="I60" s="112">
        <f>IF('Form 1'!H67="","",'Form 1'!H67)</f>
        <v/>
      </c>
      <c r="J60" s="112">
        <f>IF('Form 1'!I67="","",'Form 1'!I67)</f>
        <v/>
      </c>
      <c r="K60" s="112">
        <f>IF('Form 1'!J60="","",'Form 1'!J60)</f>
        <v/>
      </c>
      <c r="L60" s="112">
        <f>IF('Form 1'!K60="","",'Form 1'!K60)</f>
        <v/>
      </c>
      <c r="M60" s="112">
        <f>IF('Form 1'!L60="","",'Form 1'!L60)</f>
        <v/>
      </c>
      <c r="N60" s="112">
        <f>IF('Form 1'!M60="","",'Form 1'!M60)</f>
        <v/>
      </c>
      <c r="O60" s="141">
        <f>IF('Form 1'!G60="","",'Form 1'!G60)</f>
        <v/>
      </c>
      <c r="P60" s="112">
        <f>IF('Form 1'!R60="","",'Form 1'!R60)</f>
        <v/>
      </c>
      <c r="Q60" s="112">
        <f>IF('Form 1'!S60="","",'Form 1'!S60)</f>
        <v/>
      </c>
      <c r="R60" s="35" t="n"/>
      <c r="S60" s="35" t="n"/>
      <c r="T60" s="112">
        <f>IF('Form 1'!T60="","",'Form 1'!T60)</f>
        <v/>
      </c>
      <c r="U60" s="35" t="n"/>
      <c r="V60" s="35" t="n"/>
      <c r="W60" s="35" t="n"/>
      <c r="X60" s="112">
        <f>IF('Form 1'!U60="","",'Form 1'!U60)</f>
        <v/>
      </c>
      <c r="Y60" s="35" t="n"/>
      <c r="AA60" s="112">
        <f>IF('Form 1'!C60="","",'Form 1'!C60)</f>
        <v/>
      </c>
      <c r="AB60" s="112">
        <f>IF('Form 1'!N60="","",'Form 1'!N60)</f>
        <v/>
      </c>
      <c r="AC60" s="112">
        <f>IF('Form 1'!O60="","",'Form 1'!O60)</f>
        <v/>
      </c>
      <c r="AD60" s="112">
        <f>IF('Form 1'!P60="","",'Form 1'!P60)</f>
        <v/>
      </c>
      <c r="AE60" s="112">
        <f>IF('Form 1'!Q60="","",'Form 1'!Q60)</f>
        <v/>
      </c>
      <c r="AF60" s="35" t="n"/>
      <c r="AG60" s="35" t="n"/>
      <c r="AH60" s="128" t="n"/>
      <c r="AI60" s="112" t="n"/>
      <c r="AJ60" s="142" t="n"/>
      <c r="AK60" s="112" t="n"/>
      <c r="AL60" s="142" t="n"/>
      <c r="AM60" s="112" t="n"/>
      <c r="AN60" s="142" t="n"/>
      <c r="AO60" s="112" t="n"/>
      <c r="AP60" s="142" t="n"/>
      <c r="AQ60" s="112" t="n"/>
      <c r="AR60" s="95">
        <f t="array" ref="AR60">_xlfn.IFS(
   AS60="", "",
   COUNTA(AJ60:AP60)=0, "",
   COUNTA(AJ60:AP60)=4, "error",
   OR(AS60="each",AS60="unit"), IF(AP60="","error",AP60),
   AS60="m", IF(AJ60="","error",AJ60),
   AS60="m2", IF(OR(AJ60="",AL60=""),"error",AJ60*AL60),
   AS60="m3", IF(OR(AJ60="",AL60="",AN60=""),"error",AJ60*AL60*AN60),
   AS60="lump sum", 1
)</f>
        <v/>
      </c>
      <c r="AS60" s="117">
        <f>IF(AH60="","",_xlfn.XLOOKUP(AH60, Index!X:X, Index!Y:Y, "Not found"))</f>
        <v/>
      </c>
      <c r="AT60" s="127" t="n"/>
      <c r="AU60" s="112" t="n"/>
      <c r="AV60" s="35" t="n"/>
      <c r="AW60" s="112" t="n"/>
      <c r="AX60" s="300">
        <f>AR60*AT60</f>
        <v/>
      </c>
      <c r="AY60" s="300">
        <f>AR60 * AT60 * _xlfn.XLOOKUP(AH60, Index!X44:X104, Index!Z44:Z104, 0)</f>
        <v/>
      </c>
      <c r="AZ60" s="300">
        <f>(AX60 + AY60) * _xlfn.XLOOKUP(AH60, Index!X44:X104, Index!AA44:AA104, "")</f>
        <v/>
      </c>
      <c r="BA60" s="300">
        <f>IF(AV60="Market Price",
    0,
    (AX60 + AY60 + AZ60) * _xlfn.XLOOKUP(AH60, Index!X44:X104, Index!AB44:AB104, 0)
)</f>
        <v/>
      </c>
      <c r="BB60" s="300">
        <f>SUM(AY60:BA60)</f>
        <v/>
      </c>
      <c r="BC60" s="35" t="n"/>
      <c r="BD60" s="35" t="n"/>
      <c r="BE60" s="35" t="n"/>
      <c r="BF60" s="301" t="n"/>
      <c r="BG60" s="302">
        <f>AX60+BB60</f>
        <v/>
      </c>
      <c r="BH60" s="112" t="n"/>
      <c r="BI60" s="35" t="n"/>
      <c r="BJ60" s="35" t="n"/>
      <c r="BK60" s="112" t="n"/>
      <c r="BL60" s="35"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c r="DW60" s="37" t="n"/>
      <c r="DX60" s="37" t="n"/>
      <c r="DY60" s="37" t="n"/>
      <c r="DZ60" s="37" t="n"/>
      <c r="EA60" s="37" t="n"/>
      <c r="EB60" s="37" t="n"/>
      <c r="EC60" s="37" t="n"/>
      <c r="ED60" s="37" t="n"/>
      <c r="EE60" s="37" t="n"/>
      <c r="EF60" s="37" t="n"/>
      <c r="EG60" s="37" t="n"/>
      <c r="EH60" s="37" t="n"/>
      <c r="EI60" s="37" t="n"/>
      <c r="EJ60" s="37" t="n"/>
      <c r="EK60" s="37" t="n"/>
      <c r="EL60" s="37" t="n"/>
      <c r="EM60" s="37" t="n"/>
      <c r="EN60" s="37" t="n"/>
      <c r="EO60" s="37" t="n"/>
      <c r="EP60" s="37" t="n"/>
      <c r="EQ60" s="37" t="n"/>
      <c r="ER60" s="37" t="n"/>
      <c r="ES60" s="37" t="n"/>
      <c r="ET60" s="37" t="n"/>
      <c r="EU60" s="37" t="n"/>
      <c r="EV60" s="37" t="n"/>
      <c r="EW60" s="37" t="n"/>
    </row>
    <row r="61" ht="13.5" customFormat="1" customHeight="1" s="34">
      <c r="A61" s="20" t="n"/>
      <c r="B61" s="107" t="n"/>
      <c r="C61" s="112" t="n"/>
      <c r="D61" s="112" t="n"/>
      <c r="E61" s="112" t="n"/>
      <c r="F61" s="112" t="n"/>
      <c r="G61" s="35" t="n"/>
      <c r="H61" s="35" t="n"/>
      <c r="I61" s="112">
        <f>IF('Form 1'!H68="","",'Form 1'!H68)</f>
        <v/>
      </c>
      <c r="J61" s="112">
        <f>IF('Form 1'!I68="","",'Form 1'!I68)</f>
        <v/>
      </c>
      <c r="K61" s="112">
        <f>IF('Form 1'!J61="","",'Form 1'!J61)</f>
        <v/>
      </c>
      <c r="L61" s="112">
        <f>IF('Form 1'!K61="","",'Form 1'!K61)</f>
        <v/>
      </c>
      <c r="M61" s="112">
        <f>IF('Form 1'!L61="","",'Form 1'!L61)</f>
        <v/>
      </c>
      <c r="N61" s="112">
        <f>IF('Form 1'!M61="","",'Form 1'!M61)</f>
        <v/>
      </c>
      <c r="O61" s="141">
        <f>IF('Form 1'!G61="","",'Form 1'!G61)</f>
        <v/>
      </c>
      <c r="P61" s="112">
        <f>IF('Form 1'!R61="","",'Form 1'!R61)</f>
        <v/>
      </c>
      <c r="Q61" s="112">
        <f>IF('Form 1'!S61="","",'Form 1'!S61)</f>
        <v/>
      </c>
      <c r="R61" s="35" t="n"/>
      <c r="S61" s="35" t="n"/>
      <c r="T61" s="112">
        <f>IF('Form 1'!T61="","",'Form 1'!T61)</f>
        <v/>
      </c>
      <c r="U61" s="35" t="n"/>
      <c r="V61" s="35" t="n"/>
      <c r="W61" s="35" t="n"/>
      <c r="X61" s="112">
        <f>IF('Form 1'!U61="","",'Form 1'!U61)</f>
        <v/>
      </c>
      <c r="Y61" s="35" t="n"/>
      <c r="AA61" s="112">
        <f>IF('Form 1'!C61="","",'Form 1'!C61)</f>
        <v/>
      </c>
      <c r="AB61" s="112">
        <f>IF('Form 1'!N61="","",'Form 1'!N61)</f>
        <v/>
      </c>
      <c r="AC61" s="112">
        <f>IF('Form 1'!O61="","",'Form 1'!O61)</f>
        <v/>
      </c>
      <c r="AD61" s="112">
        <f>IF('Form 1'!P61="","",'Form 1'!P61)</f>
        <v/>
      </c>
      <c r="AE61" s="112">
        <f>IF('Form 1'!Q61="","",'Form 1'!Q61)</f>
        <v/>
      </c>
      <c r="AF61" s="35" t="n"/>
      <c r="AG61" s="35" t="n"/>
      <c r="AH61" s="128" t="n"/>
      <c r="AI61" s="112" t="n"/>
      <c r="AJ61" s="142" t="n"/>
      <c r="AK61" s="112" t="n"/>
      <c r="AL61" s="142" t="n"/>
      <c r="AM61" s="112" t="n"/>
      <c r="AN61" s="142" t="n"/>
      <c r="AO61" s="112" t="n"/>
      <c r="AP61" s="142" t="n"/>
      <c r="AQ61" s="112" t="n"/>
      <c r="AR61" s="95">
        <f t="array" ref="AR61">_xlfn.IFS(
   AS61="", "",
   COUNTA(AJ61:AP61)=0, "",
   COUNTA(AJ61:AP61)=4, "error",
   OR(AS61="each",AS61="unit"), IF(AP61="","error",AP61),
   AS61="m", IF(AJ61="","error",AJ61),
   AS61="m2", IF(OR(AJ61="",AL61=""),"error",AJ61*AL61),
   AS61="m3", IF(OR(AJ61="",AL61="",AN61=""),"error",AJ61*AL61*AN61),
   AS61="lump sum", 1
)</f>
        <v/>
      </c>
      <c r="AS61" s="117">
        <f>IF(AH61="","",_xlfn.XLOOKUP(AH61, Index!X:X, Index!Y:Y, "Not found"))</f>
        <v/>
      </c>
      <c r="AT61" s="127" t="n"/>
      <c r="AU61" s="112" t="n"/>
      <c r="AV61" s="35" t="n"/>
      <c r="AW61" s="112" t="n"/>
      <c r="AX61" s="300">
        <f>AR61*AT61</f>
        <v/>
      </c>
      <c r="AY61" s="300">
        <f>AR61 * AT61 * _xlfn.XLOOKUP(AH61, Index!X45:X105, Index!Z45:Z105, 0)</f>
        <v/>
      </c>
      <c r="AZ61" s="300">
        <f>(AX61 + AY61) * _xlfn.XLOOKUP(AH61, Index!X45:X105, Index!AA45:AA105, "")</f>
        <v/>
      </c>
      <c r="BA61" s="300">
        <f>IF(AV61="Market Price",
    0,
    (AX61 + AY61 + AZ61) * _xlfn.XLOOKUP(AH61, Index!X45:X105, Index!AB45:AB105, 0)
)</f>
        <v/>
      </c>
      <c r="BB61" s="300">
        <f>SUM(AY61:BA61)</f>
        <v/>
      </c>
      <c r="BC61" s="35" t="n"/>
      <c r="BD61" s="35" t="n"/>
      <c r="BE61" s="35" t="n"/>
      <c r="BF61" s="301" t="n"/>
      <c r="BG61" s="302">
        <f>AX61+BB61</f>
        <v/>
      </c>
      <c r="BH61" s="112" t="n"/>
      <c r="BI61" s="35" t="n"/>
      <c r="BJ61" s="35" t="n"/>
      <c r="BK61" s="112" t="n"/>
      <c r="BL61" s="35"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c r="DW61" s="37" t="n"/>
      <c r="DX61" s="37" t="n"/>
      <c r="DY61" s="37" t="n"/>
      <c r="DZ61" s="37" t="n"/>
      <c r="EA61" s="37" t="n"/>
      <c r="EB61" s="37" t="n"/>
      <c r="EC61" s="37" t="n"/>
      <c r="ED61" s="37" t="n"/>
      <c r="EE61" s="37" t="n"/>
      <c r="EF61" s="37" t="n"/>
      <c r="EG61" s="37" t="n"/>
      <c r="EH61" s="37" t="n"/>
      <c r="EI61" s="37" t="n"/>
      <c r="EJ61" s="37" t="n"/>
      <c r="EK61" s="37" t="n"/>
      <c r="EL61" s="37" t="n"/>
      <c r="EM61" s="37" t="n"/>
      <c r="EN61" s="37" t="n"/>
      <c r="EO61" s="37" t="n"/>
      <c r="EP61" s="37" t="n"/>
      <c r="EQ61" s="37" t="n"/>
      <c r="ER61" s="37" t="n"/>
      <c r="ES61" s="37" t="n"/>
      <c r="ET61" s="37" t="n"/>
      <c r="EU61" s="37" t="n"/>
      <c r="EV61" s="37" t="n"/>
      <c r="EW61" s="37" t="n"/>
    </row>
    <row r="62" ht="13.5" customFormat="1" customHeight="1" s="34">
      <c r="A62" s="20" t="n"/>
      <c r="B62" s="107" t="n"/>
      <c r="C62" s="112" t="n"/>
      <c r="D62" s="112" t="n"/>
      <c r="E62" s="112" t="n"/>
      <c r="F62" s="112" t="n"/>
      <c r="G62" s="35" t="n"/>
      <c r="H62" s="35" t="n"/>
      <c r="I62" s="112">
        <f>IF('Form 1'!H69="","",'Form 1'!H69)</f>
        <v/>
      </c>
      <c r="J62" s="112">
        <f>IF('Form 1'!I69="","",'Form 1'!I69)</f>
        <v/>
      </c>
      <c r="K62" s="112">
        <f>IF('Form 1'!J62="","",'Form 1'!J62)</f>
        <v/>
      </c>
      <c r="L62" s="112">
        <f>IF('Form 1'!K62="","",'Form 1'!K62)</f>
        <v/>
      </c>
      <c r="M62" s="112">
        <f>IF('Form 1'!L62="","",'Form 1'!L62)</f>
        <v/>
      </c>
      <c r="N62" s="112">
        <f>IF('Form 1'!M62="","",'Form 1'!M62)</f>
        <v/>
      </c>
      <c r="O62" s="141">
        <f>IF('Form 1'!G62="","",'Form 1'!G62)</f>
        <v/>
      </c>
      <c r="P62" s="112">
        <f>IF('Form 1'!R62="","",'Form 1'!R62)</f>
        <v/>
      </c>
      <c r="Q62" s="112">
        <f>IF('Form 1'!S62="","",'Form 1'!S62)</f>
        <v/>
      </c>
      <c r="R62" s="35" t="n"/>
      <c r="S62" s="35" t="n"/>
      <c r="T62" s="112">
        <f>IF('Form 1'!T62="","",'Form 1'!T62)</f>
        <v/>
      </c>
      <c r="U62" s="35" t="n"/>
      <c r="V62" s="35" t="n"/>
      <c r="W62" s="35" t="n"/>
      <c r="X62" s="112">
        <f>IF('Form 1'!U62="","",'Form 1'!U62)</f>
        <v/>
      </c>
      <c r="Y62" s="35" t="n"/>
      <c r="AA62" s="112">
        <f>IF('Form 1'!C62="","",'Form 1'!C62)</f>
        <v/>
      </c>
      <c r="AB62" s="112">
        <f>IF('Form 1'!N62="","",'Form 1'!N62)</f>
        <v/>
      </c>
      <c r="AC62" s="112">
        <f>IF('Form 1'!O62="","",'Form 1'!O62)</f>
        <v/>
      </c>
      <c r="AD62" s="112">
        <f>IF('Form 1'!P62="","",'Form 1'!P62)</f>
        <v/>
      </c>
      <c r="AE62" s="112">
        <f>IF('Form 1'!Q62="","",'Form 1'!Q62)</f>
        <v/>
      </c>
      <c r="AF62" s="35" t="n"/>
      <c r="AG62" s="35" t="n"/>
      <c r="AH62" s="128" t="n"/>
      <c r="AI62" s="112" t="n"/>
      <c r="AJ62" s="142" t="n"/>
      <c r="AK62" s="112" t="n"/>
      <c r="AL62" s="142" t="n"/>
      <c r="AM62" s="112" t="n"/>
      <c r="AN62" s="142" t="n"/>
      <c r="AO62" s="112" t="n"/>
      <c r="AP62" s="142" t="n"/>
      <c r="AQ62" s="112" t="n"/>
      <c r="AR62" s="95">
        <f t="array" ref="AR62">_xlfn.IFS(
   AS62="", "",
   COUNTA(AJ62:AP62)=0, "",
   COUNTA(AJ62:AP62)=4, "error",
   OR(AS62="each",AS62="unit"), IF(AP62="","error",AP62),
   AS62="m", IF(AJ62="","error",AJ62),
   AS62="m2", IF(OR(AJ62="",AL62=""),"error",AJ62*AL62),
   AS62="m3", IF(OR(AJ62="",AL62="",AN62=""),"error",AJ62*AL62*AN62),
   AS62="lump sum", 1
)</f>
        <v/>
      </c>
      <c r="AS62" s="117">
        <f>IF(AH62="","",_xlfn.XLOOKUP(AH62, Index!X:X, Index!Y:Y, "Not found"))</f>
        <v/>
      </c>
      <c r="AT62" s="127" t="n"/>
      <c r="AU62" s="112" t="n"/>
      <c r="AV62" s="35" t="n"/>
      <c r="AW62" s="112" t="n"/>
      <c r="AX62" s="300">
        <f>AR62*AT62</f>
        <v/>
      </c>
      <c r="AY62" s="300">
        <f>AR62 * AT62 * _xlfn.XLOOKUP(AH62, Index!X46:X106, Index!Z46:Z106, 0)</f>
        <v/>
      </c>
      <c r="AZ62" s="300">
        <f>(AX62 + AY62) * _xlfn.XLOOKUP(AH62, Index!X46:X106, Index!AA46:AA106, "")</f>
        <v/>
      </c>
      <c r="BA62" s="300">
        <f>IF(AV62="Market Price",
    0,
    (AX62 + AY62 + AZ62) * _xlfn.XLOOKUP(AH62, Index!X46:X106, Index!AB46:AB106, 0)
)</f>
        <v/>
      </c>
      <c r="BB62" s="300">
        <f>SUM(AY62:BA62)</f>
        <v/>
      </c>
      <c r="BC62" s="35" t="n"/>
      <c r="BD62" s="35" t="n"/>
      <c r="BE62" s="35" t="n"/>
      <c r="BF62" s="301" t="n"/>
      <c r="BG62" s="302">
        <f>AX62+BB62</f>
        <v/>
      </c>
      <c r="BH62" s="112" t="n"/>
      <c r="BI62" s="35" t="n"/>
      <c r="BJ62" s="35" t="n"/>
      <c r="BK62" s="112" t="n"/>
      <c r="BL62" s="35"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c r="DW62" s="37" t="n"/>
      <c r="DX62" s="37" t="n"/>
      <c r="DY62" s="37" t="n"/>
      <c r="DZ62" s="37" t="n"/>
      <c r="EA62" s="37" t="n"/>
      <c r="EB62" s="37" t="n"/>
      <c r="EC62" s="37" t="n"/>
      <c r="ED62" s="37" t="n"/>
      <c r="EE62" s="37" t="n"/>
      <c r="EF62" s="37" t="n"/>
      <c r="EG62" s="37" t="n"/>
      <c r="EH62" s="37" t="n"/>
      <c r="EI62" s="37" t="n"/>
      <c r="EJ62" s="37" t="n"/>
      <c r="EK62" s="37" t="n"/>
      <c r="EL62" s="37" t="n"/>
      <c r="EM62" s="37" t="n"/>
      <c r="EN62" s="37" t="n"/>
      <c r="EO62" s="37" t="n"/>
      <c r="EP62" s="37" t="n"/>
      <c r="EQ62" s="37" t="n"/>
      <c r="ER62" s="37" t="n"/>
      <c r="ES62" s="37" t="n"/>
      <c r="ET62" s="37" t="n"/>
      <c r="EU62" s="37" t="n"/>
      <c r="EV62" s="37" t="n"/>
      <c r="EW62" s="37" t="n"/>
    </row>
    <row r="63" ht="13.5" customFormat="1" customHeight="1" s="34">
      <c r="A63" s="20" t="n"/>
      <c r="B63" s="107" t="n"/>
      <c r="C63" s="112" t="n"/>
      <c r="D63" s="112" t="n"/>
      <c r="E63" s="112" t="n"/>
      <c r="F63" s="112" t="n"/>
      <c r="G63" s="35" t="n"/>
      <c r="H63" s="35" t="n"/>
      <c r="I63" s="112">
        <f>IF('Form 1'!H70="","",'Form 1'!H70)</f>
        <v/>
      </c>
      <c r="J63" s="112">
        <f>IF('Form 1'!I70="","",'Form 1'!I70)</f>
        <v/>
      </c>
      <c r="K63" s="112">
        <f>IF('Form 1'!J63="","",'Form 1'!J63)</f>
        <v/>
      </c>
      <c r="L63" s="112">
        <f>IF('Form 1'!K63="","",'Form 1'!K63)</f>
        <v/>
      </c>
      <c r="M63" s="112">
        <f>IF('Form 1'!L63="","",'Form 1'!L63)</f>
        <v/>
      </c>
      <c r="N63" s="112">
        <f>IF('Form 1'!M63="","",'Form 1'!M63)</f>
        <v/>
      </c>
      <c r="O63" s="141">
        <f>IF('Form 1'!G63="","",'Form 1'!G63)</f>
        <v/>
      </c>
      <c r="P63" s="112">
        <f>IF('Form 1'!R63="","",'Form 1'!R63)</f>
        <v/>
      </c>
      <c r="Q63" s="112">
        <f>IF('Form 1'!S63="","",'Form 1'!S63)</f>
        <v/>
      </c>
      <c r="R63" s="35" t="n"/>
      <c r="S63" s="35" t="n"/>
      <c r="T63" s="112">
        <f>IF('Form 1'!T63="","",'Form 1'!T63)</f>
        <v/>
      </c>
      <c r="U63" s="35" t="n"/>
      <c r="V63" s="35" t="n"/>
      <c r="W63" s="35" t="n"/>
      <c r="X63" s="112">
        <f>IF('Form 1'!U63="","",'Form 1'!U63)</f>
        <v/>
      </c>
      <c r="Y63" s="35" t="n"/>
      <c r="AA63" s="112">
        <f>IF('Form 1'!C63="","",'Form 1'!C63)</f>
        <v/>
      </c>
      <c r="AB63" s="112">
        <f>IF('Form 1'!N63="","",'Form 1'!N63)</f>
        <v/>
      </c>
      <c r="AC63" s="112">
        <f>IF('Form 1'!O63="","",'Form 1'!O63)</f>
        <v/>
      </c>
      <c r="AD63" s="112">
        <f>IF('Form 1'!P63="","",'Form 1'!P63)</f>
        <v/>
      </c>
      <c r="AE63" s="112">
        <f>IF('Form 1'!Q63="","",'Form 1'!Q63)</f>
        <v/>
      </c>
      <c r="AF63" s="35" t="n"/>
      <c r="AG63" s="35" t="n"/>
      <c r="AH63" s="128" t="n"/>
      <c r="AI63" s="112" t="n"/>
      <c r="AJ63" s="142" t="n"/>
      <c r="AK63" s="112" t="n"/>
      <c r="AL63" s="142" t="n"/>
      <c r="AM63" s="112" t="n"/>
      <c r="AN63" s="142" t="n"/>
      <c r="AO63" s="112" t="n"/>
      <c r="AP63" s="142" t="n"/>
      <c r="AQ63" s="112" t="n"/>
      <c r="AR63" s="95">
        <f t="array" ref="AR63">_xlfn.IFS(
   AS63="", "",
   COUNTA(AJ63:AP63)=0, "",
   COUNTA(AJ63:AP63)=4, "error",
   OR(AS63="each",AS63="unit"), IF(AP63="","error",AP63),
   AS63="m", IF(AJ63="","error",AJ63),
   AS63="m2", IF(OR(AJ63="",AL63=""),"error",AJ63*AL63),
   AS63="m3", IF(OR(AJ63="",AL63="",AN63=""),"error",AJ63*AL63*AN63),
   AS63="lump sum", 1
)</f>
        <v/>
      </c>
      <c r="AS63" s="117">
        <f>IF(AH63="","",_xlfn.XLOOKUP(AH63, Index!X:X, Index!Y:Y, "Not found"))</f>
        <v/>
      </c>
      <c r="AT63" s="127" t="n"/>
      <c r="AU63" s="112" t="n"/>
      <c r="AV63" s="35" t="n"/>
      <c r="AW63" s="112" t="n"/>
      <c r="AX63" s="300">
        <f>AR63*AT63</f>
        <v/>
      </c>
      <c r="AY63" s="300">
        <f>AR63 * AT63 * _xlfn.XLOOKUP(AH63, Index!X47:X107, Index!Z47:Z107, 0)</f>
        <v/>
      </c>
      <c r="AZ63" s="300">
        <f>(AX63 + AY63) * _xlfn.XLOOKUP(AH63, Index!X47:X107, Index!AA47:AA107, "")</f>
        <v/>
      </c>
      <c r="BA63" s="300">
        <f>IF(AV63="Market Price",
    0,
    (AX63 + AY63 + AZ63) * _xlfn.XLOOKUP(AH63, Index!X47:X107, Index!AB47:AB107, 0)
)</f>
        <v/>
      </c>
      <c r="BB63" s="300">
        <f>SUM(AY63:BA63)</f>
        <v/>
      </c>
      <c r="BC63" s="35" t="n"/>
      <c r="BD63" s="35" t="n"/>
      <c r="BE63" s="35" t="n"/>
      <c r="BF63" s="301" t="n"/>
      <c r="BG63" s="302">
        <f>AX63+BB63</f>
        <v/>
      </c>
      <c r="BH63" s="112" t="n"/>
      <c r="BI63" s="35" t="n"/>
      <c r="BJ63" s="35" t="n"/>
      <c r="BK63" s="112" t="n"/>
      <c r="BL63" s="35"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c r="DW63" s="37" t="n"/>
      <c r="DX63" s="37" t="n"/>
      <c r="DY63" s="37" t="n"/>
      <c r="DZ63" s="37" t="n"/>
      <c r="EA63" s="37" t="n"/>
      <c r="EB63" s="37" t="n"/>
      <c r="EC63" s="37" t="n"/>
      <c r="ED63" s="37" t="n"/>
      <c r="EE63" s="37" t="n"/>
      <c r="EF63" s="37" t="n"/>
      <c r="EG63" s="37" t="n"/>
      <c r="EH63" s="37" t="n"/>
      <c r="EI63" s="37" t="n"/>
      <c r="EJ63" s="37" t="n"/>
      <c r="EK63" s="37" t="n"/>
      <c r="EL63" s="37" t="n"/>
      <c r="EM63" s="37" t="n"/>
      <c r="EN63" s="37" t="n"/>
      <c r="EO63" s="37" t="n"/>
      <c r="EP63" s="37" t="n"/>
      <c r="EQ63" s="37" t="n"/>
      <c r="ER63" s="37" t="n"/>
      <c r="ES63" s="37" t="n"/>
      <c r="ET63" s="37" t="n"/>
      <c r="EU63" s="37" t="n"/>
      <c r="EV63" s="37" t="n"/>
      <c r="EW63" s="37" t="n"/>
    </row>
    <row r="64" ht="13.5" customFormat="1" customHeight="1" s="38">
      <c r="A64" s="20" t="n"/>
      <c r="B64" s="107" t="n"/>
      <c r="C64" s="112" t="n"/>
      <c r="D64" s="112" t="n"/>
      <c r="E64" s="112" t="n"/>
      <c r="F64" s="112" t="n"/>
      <c r="G64" s="35" t="n"/>
      <c r="H64" s="35" t="n"/>
      <c r="I64" s="112">
        <f>IF('Form 1'!H64="","",'Form 1'!H64)</f>
        <v/>
      </c>
      <c r="J64" s="112">
        <f>IF('Form 1'!I64="","",'Form 1'!I64)</f>
        <v/>
      </c>
      <c r="K64" s="112">
        <f>IF('Form 1'!J64="","",'Form 1'!J64)</f>
        <v/>
      </c>
      <c r="L64" s="112">
        <f>IF('Form 1'!K64="","",'Form 1'!K64)</f>
        <v/>
      </c>
      <c r="M64" s="112">
        <f>IF('Form 1'!L64="","",'Form 1'!L64)</f>
        <v/>
      </c>
      <c r="N64" s="112">
        <f>IF('Form 1'!M64="","",'Form 1'!M64)</f>
        <v/>
      </c>
      <c r="O64" s="141">
        <f>IF('Form 1'!G64="","",'Form 1'!G64)</f>
        <v/>
      </c>
      <c r="P64" s="112">
        <f>IF('Form 1'!R64="","",'Form 1'!R64)</f>
        <v/>
      </c>
      <c r="Q64" s="112">
        <f>IF('Form 1'!S64="","",'Form 1'!S64)</f>
        <v/>
      </c>
      <c r="R64" s="35" t="n"/>
      <c r="S64" s="35" t="n"/>
      <c r="T64" s="112">
        <f>IF('Form 1'!T64="","",'Form 1'!T64)</f>
        <v/>
      </c>
      <c r="U64" s="35" t="n"/>
      <c r="V64" s="35" t="n"/>
      <c r="W64" s="35" t="n"/>
      <c r="X64" s="112">
        <f>IF('Form 1'!U64="","",'Form 1'!U64)</f>
        <v/>
      </c>
      <c r="Y64" s="35" t="n"/>
      <c r="Z64" s="34" t="n"/>
      <c r="AA64" s="112">
        <f>IF('Form 1'!C64="","",'Form 1'!C64)</f>
        <v/>
      </c>
      <c r="AB64" s="112">
        <f>IF('Form 1'!N64="","",'Form 1'!N64)</f>
        <v/>
      </c>
      <c r="AC64" s="112">
        <f>IF('Form 1'!O64="","",'Form 1'!O64)</f>
        <v/>
      </c>
      <c r="AD64" s="112">
        <f>IF('Form 1'!P64="","",'Form 1'!P64)</f>
        <v/>
      </c>
      <c r="AE64" s="112">
        <f>IF('Form 1'!Q64="","",'Form 1'!Q64)</f>
        <v/>
      </c>
      <c r="AF64" s="35" t="n"/>
      <c r="AG64" s="35" t="n"/>
      <c r="AH64" s="128" t="n"/>
      <c r="AI64" s="112" t="n"/>
      <c r="AJ64" s="142" t="n"/>
      <c r="AK64" s="112" t="n"/>
      <c r="AL64" s="142" t="n"/>
      <c r="AM64" s="112" t="n"/>
      <c r="AN64" s="142" t="n"/>
      <c r="AO64" s="112" t="n"/>
      <c r="AP64" s="142" t="n"/>
      <c r="AQ64" s="112" t="n"/>
      <c r="AR64" s="95">
        <f t="array" ref="AR64">_xlfn.IFS(
   AS64="", "",
   COUNTA(AJ64:AP64)=0, "",
   COUNTA(AJ64:AP64)=4, "error",
   OR(AS64="each",AS64="unit"), IF(AP64="","error",AP64),
   AS64="m", IF(AJ64="","error",AJ64),
   AS64="m2", IF(OR(AJ64="",AL64=""),"error",AJ64*AL64),
   AS64="m3", IF(OR(AJ64="",AL64="",AN64=""),"error",AJ64*AL64*AN64),
   AS64="lump sum", 1
)</f>
        <v/>
      </c>
      <c r="AS64" s="117">
        <f>IF(AH64="","",_xlfn.XLOOKUP(AH64, Index!X:X, Index!Y:Y, "Not found"))</f>
        <v/>
      </c>
      <c r="AT64" s="127" t="n"/>
      <c r="AU64" s="112" t="n"/>
      <c r="AV64" s="35" t="n"/>
      <c r="AW64" s="112" t="n"/>
      <c r="AX64" s="300">
        <f>AR64*AT64</f>
        <v/>
      </c>
      <c r="AY64" s="300">
        <f>AR64 * AT64 * _xlfn.XLOOKUP(AH64, Index!X48:X108, Index!Z48:Z108, 0)</f>
        <v/>
      </c>
      <c r="AZ64" s="300">
        <f>(AX64 + AY64) * _xlfn.XLOOKUP(AH64, Index!X48:X108, Index!AA48:AA108, "")</f>
        <v/>
      </c>
      <c r="BA64" s="300">
        <f>IF(AV64="Market Price",
    0,
    (AX64 + AY64 + AZ64) * _xlfn.XLOOKUP(AH64, Index!X48:X108, Index!AB48:AB108, 0)
)</f>
        <v/>
      </c>
      <c r="BB64" s="300">
        <f>SUM(AY64:BA64)</f>
        <v/>
      </c>
      <c r="BC64" s="35" t="n"/>
      <c r="BD64" s="35" t="n"/>
      <c r="BE64" s="35" t="n"/>
      <c r="BF64" s="301" t="n"/>
      <c r="BG64" s="302">
        <f>AX64+BB64</f>
        <v/>
      </c>
      <c r="BH64" s="112" t="n"/>
      <c r="BI64" s="35" t="n"/>
      <c r="BJ64" s="35" t="n"/>
      <c r="BK64" s="112" t="n"/>
      <c r="BL64" s="35"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c r="DW64" s="37" t="n"/>
      <c r="DX64" s="37" t="n"/>
      <c r="DY64" s="37" t="n"/>
      <c r="DZ64" s="37" t="n"/>
      <c r="EA64" s="37" t="n"/>
      <c r="EB64" s="37" t="n"/>
      <c r="EC64" s="37" t="n"/>
      <c r="ED64" s="37" t="n"/>
      <c r="EE64" s="37" t="n"/>
      <c r="EF64" s="37" t="n"/>
      <c r="EG64" s="37" t="n"/>
      <c r="EH64" s="37" t="n"/>
      <c r="EI64" s="37" t="n"/>
      <c r="EJ64" s="37" t="n"/>
      <c r="EK64" s="37" t="n"/>
      <c r="EL64" s="37" t="n"/>
      <c r="EM64" s="37" t="n"/>
      <c r="EN64" s="37" t="n"/>
      <c r="EO64" s="37" t="n"/>
      <c r="EP64" s="37" t="n"/>
      <c r="EQ64" s="37" t="n"/>
      <c r="ER64" s="37" t="n"/>
      <c r="ES64" s="37" t="n"/>
      <c r="ET64" s="37" t="n"/>
      <c r="EU64" s="37" t="n"/>
      <c r="EV64" s="37" t="n"/>
      <c r="EW64" s="37" t="n"/>
    </row>
    <row r="65" ht="13.5" customFormat="1" customHeight="1" s="38">
      <c r="A65" s="20" t="n"/>
      <c r="B65" s="107" t="n"/>
      <c r="C65" s="112" t="n"/>
      <c r="D65" s="112" t="n"/>
      <c r="E65" s="112" t="n"/>
      <c r="F65" s="112" t="n"/>
      <c r="G65" s="35" t="n"/>
      <c r="H65" s="35" t="n"/>
      <c r="I65" s="112">
        <f>IF('Form 1'!H72="","",'Form 1'!H72)</f>
        <v/>
      </c>
      <c r="J65" s="112">
        <f>IF('Form 1'!I72="","",'Form 1'!I72)</f>
        <v/>
      </c>
      <c r="K65" s="112">
        <f>IF('Form 1'!J65="","",'Form 1'!J65)</f>
        <v/>
      </c>
      <c r="L65" s="112">
        <f>IF('Form 1'!K65="","",'Form 1'!K65)</f>
        <v/>
      </c>
      <c r="M65" s="112">
        <f>IF('Form 1'!L65="","",'Form 1'!L65)</f>
        <v/>
      </c>
      <c r="N65" s="112">
        <f>IF('Form 1'!M65="","",'Form 1'!M65)</f>
        <v/>
      </c>
      <c r="O65" s="141">
        <f>IF('Form 1'!G65="","",'Form 1'!G65)</f>
        <v/>
      </c>
      <c r="P65" s="112">
        <f>IF('Form 1'!R65="","",'Form 1'!R65)</f>
        <v/>
      </c>
      <c r="Q65" s="112">
        <f>IF('Form 1'!S65="","",'Form 1'!S65)</f>
        <v/>
      </c>
      <c r="R65" s="35" t="n"/>
      <c r="S65" s="35" t="n"/>
      <c r="T65" s="112">
        <f>IF('Form 1'!T65="","",'Form 1'!T65)</f>
        <v/>
      </c>
      <c r="U65" s="35" t="n"/>
      <c r="V65" s="35" t="n"/>
      <c r="W65" s="35" t="n"/>
      <c r="X65" s="112">
        <f>IF('Form 1'!U65="","",'Form 1'!U65)</f>
        <v/>
      </c>
      <c r="Y65" s="35" t="n"/>
      <c r="Z65" s="34" t="n"/>
      <c r="AA65" s="112">
        <f>IF('Form 1'!C65="","",'Form 1'!C65)</f>
        <v/>
      </c>
      <c r="AB65" s="112">
        <f>IF('Form 1'!N65="","",'Form 1'!N65)</f>
        <v/>
      </c>
      <c r="AC65" s="112">
        <f>IF('Form 1'!O65="","",'Form 1'!O65)</f>
        <v/>
      </c>
      <c r="AD65" s="112">
        <f>IF('Form 1'!P65="","",'Form 1'!P65)</f>
        <v/>
      </c>
      <c r="AE65" s="112">
        <f>IF('Form 1'!Q65="","",'Form 1'!Q65)</f>
        <v/>
      </c>
      <c r="AF65" s="35" t="n"/>
      <c r="AG65" s="35" t="n"/>
      <c r="AH65" s="128" t="n"/>
      <c r="AI65" s="112" t="n"/>
      <c r="AJ65" s="142" t="n"/>
      <c r="AK65" s="112" t="n"/>
      <c r="AL65" s="142" t="n"/>
      <c r="AM65" s="112" t="n"/>
      <c r="AN65" s="142" t="n"/>
      <c r="AO65" s="112" t="n"/>
      <c r="AP65" s="142" t="n"/>
      <c r="AQ65" s="112" t="n"/>
      <c r="AR65" s="95">
        <f t="array" ref="AR65">_xlfn.IFS(
   AS65="", "",
   COUNTA(AJ65:AP65)=0, "",
   COUNTA(AJ65:AP65)=4, "error",
   OR(AS65="each",AS65="unit"), IF(AP65="","error",AP65),
   AS65="m", IF(AJ65="","error",AJ65),
   AS65="m2", IF(OR(AJ65="",AL65=""),"error",AJ65*AL65),
   AS65="m3", IF(OR(AJ65="",AL65="",AN65=""),"error",AJ65*AL65*AN65),
   AS65="lump sum", 1
)</f>
        <v/>
      </c>
      <c r="AS65" s="117">
        <f>IF(AH65="","",_xlfn.XLOOKUP(AH65, Index!X:X, Index!Y:Y, "Not found"))</f>
        <v/>
      </c>
      <c r="AT65" s="127" t="n"/>
      <c r="AU65" s="112" t="n"/>
      <c r="AV65" s="35" t="n"/>
      <c r="AW65" s="112" t="n"/>
      <c r="AX65" s="300">
        <f>AR65*AT65</f>
        <v/>
      </c>
      <c r="AY65" s="300">
        <f>AR65 * AT65 * _xlfn.XLOOKUP(AH65, Index!X49:X109, Index!Z49:Z109, 0)</f>
        <v/>
      </c>
      <c r="AZ65" s="300">
        <f>(AX65 + AY65) * _xlfn.XLOOKUP(AH65, Index!X49:X109, Index!AA49:AA109, "")</f>
        <v/>
      </c>
      <c r="BA65" s="300">
        <f>IF(AV65="Market Price",
    0,
    (AX65 + AY65 + AZ65) * _xlfn.XLOOKUP(AH65, Index!X49:X109, Index!AB49:AB109, 0)
)</f>
        <v/>
      </c>
      <c r="BB65" s="300">
        <f>SUM(AY65:BA65)</f>
        <v/>
      </c>
      <c r="BC65" s="35" t="n"/>
      <c r="BD65" s="35" t="n"/>
      <c r="BE65" s="35" t="n"/>
      <c r="BF65" s="301" t="n"/>
      <c r="BG65" s="302">
        <f>AX65+BB65</f>
        <v/>
      </c>
      <c r="BH65" s="112" t="n"/>
      <c r="BI65" s="35" t="n"/>
      <c r="BJ65" s="35" t="n"/>
      <c r="BK65" s="112" t="n"/>
      <c r="BL65" s="35"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c r="DW65" s="37" t="n"/>
      <c r="DX65" s="37" t="n"/>
      <c r="DY65" s="37" t="n"/>
      <c r="DZ65" s="37" t="n"/>
      <c r="EA65" s="37" t="n"/>
      <c r="EB65" s="37" t="n"/>
      <c r="EC65" s="37" t="n"/>
      <c r="ED65" s="37" t="n"/>
      <c r="EE65" s="37" t="n"/>
      <c r="EF65" s="37" t="n"/>
      <c r="EG65" s="37" t="n"/>
      <c r="EH65" s="37" t="n"/>
      <c r="EI65" s="37" t="n"/>
      <c r="EJ65" s="37" t="n"/>
      <c r="EK65" s="37" t="n"/>
      <c r="EL65" s="37" t="n"/>
      <c r="EM65" s="37" t="n"/>
      <c r="EN65" s="37" t="n"/>
      <c r="EO65" s="37" t="n"/>
      <c r="EP65" s="37" t="n"/>
      <c r="EQ65" s="37" t="n"/>
      <c r="ER65" s="37" t="n"/>
      <c r="ES65" s="37" t="n"/>
      <c r="ET65" s="37" t="n"/>
      <c r="EU65" s="37" t="n"/>
      <c r="EV65" s="37" t="n"/>
      <c r="EW65" s="37" t="n"/>
    </row>
    <row r="66" ht="13.5" customFormat="1" customHeight="1" s="38">
      <c r="A66" s="20" t="n"/>
      <c r="B66" s="107" t="n"/>
      <c r="C66" s="112" t="n"/>
      <c r="D66" s="112" t="n"/>
      <c r="E66" s="112" t="n"/>
      <c r="F66" s="112" t="n"/>
      <c r="G66" s="35" t="n"/>
      <c r="H66" s="35" t="n"/>
      <c r="I66" s="112">
        <f>IF('Form 1'!H73="","",'Form 1'!H73)</f>
        <v/>
      </c>
      <c r="J66" s="112">
        <f>IF('Form 1'!I73="","",'Form 1'!I73)</f>
        <v/>
      </c>
      <c r="K66" s="112">
        <f>IF('Form 1'!J66="","",'Form 1'!J66)</f>
        <v/>
      </c>
      <c r="L66" s="112">
        <f>IF('Form 1'!K66="","",'Form 1'!K66)</f>
        <v/>
      </c>
      <c r="M66" s="112">
        <f>IF('Form 1'!L66="","",'Form 1'!L66)</f>
        <v/>
      </c>
      <c r="N66" s="112">
        <f>IF('Form 1'!M66="","",'Form 1'!M66)</f>
        <v/>
      </c>
      <c r="O66" s="141">
        <f>IF('Form 1'!G66="","",'Form 1'!G66)</f>
        <v/>
      </c>
      <c r="P66" s="112">
        <f>IF('Form 1'!R66="","",'Form 1'!R66)</f>
        <v/>
      </c>
      <c r="Q66" s="112">
        <f>IF('Form 1'!S66="","",'Form 1'!S66)</f>
        <v/>
      </c>
      <c r="R66" s="35" t="n"/>
      <c r="S66" s="35" t="n"/>
      <c r="T66" s="112">
        <f>IF('Form 1'!T66="","",'Form 1'!T66)</f>
        <v/>
      </c>
      <c r="U66" s="35" t="n"/>
      <c r="V66" s="35" t="n"/>
      <c r="W66" s="35" t="n"/>
      <c r="X66" s="112">
        <f>IF('Form 1'!U66="","",'Form 1'!U66)</f>
        <v/>
      </c>
      <c r="Y66" s="35" t="n"/>
      <c r="Z66" s="34" t="n"/>
      <c r="AA66" s="112">
        <f>IF('Form 1'!C66="","",'Form 1'!C66)</f>
        <v/>
      </c>
      <c r="AB66" s="112">
        <f>IF('Form 1'!N66="","",'Form 1'!N66)</f>
        <v/>
      </c>
      <c r="AC66" s="112">
        <f>IF('Form 1'!O66="","",'Form 1'!O66)</f>
        <v/>
      </c>
      <c r="AD66" s="112">
        <f>IF('Form 1'!P66="","",'Form 1'!P66)</f>
        <v/>
      </c>
      <c r="AE66" s="112">
        <f>IF('Form 1'!Q66="","",'Form 1'!Q66)</f>
        <v/>
      </c>
      <c r="AF66" s="35" t="n"/>
      <c r="AG66" s="35" t="n"/>
      <c r="AH66" s="128" t="n"/>
      <c r="AI66" s="112" t="n"/>
      <c r="AJ66" s="142" t="n"/>
      <c r="AK66" s="112" t="n"/>
      <c r="AL66" s="142" t="n"/>
      <c r="AM66" s="112" t="n"/>
      <c r="AN66" s="142" t="n"/>
      <c r="AO66" s="112" t="n"/>
      <c r="AP66" s="142" t="n"/>
      <c r="AQ66" s="112" t="n"/>
      <c r="AR66" s="95">
        <f t="array" ref="AR66">_xlfn.IFS(
   AS66="", "",
   COUNTA(AJ66:AP66)=0, "",
   COUNTA(AJ66:AP66)=4, "error",
   OR(AS66="each",AS66="unit"), IF(AP66="","error",AP66),
   AS66="m", IF(AJ66="","error",AJ66),
   AS66="m2", IF(OR(AJ66="",AL66=""),"error",AJ66*AL66),
   AS66="m3", IF(OR(AJ66="",AL66="",AN66=""),"error",AJ66*AL66*AN66),
   AS66="lump sum", 1
)</f>
        <v/>
      </c>
      <c r="AS66" s="117">
        <f>IF(AH66="","",_xlfn.XLOOKUP(AH66, Index!X:X, Index!Y:Y, "Not found"))</f>
        <v/>
      </c>
      <c r="AT66" s="127" t="n"/>
      <c r="AU66" s="112" t="n"/>
      <c r="AV66" s="35" t="n"/>
      <c r="AW66" s="112" t="n"/>
      <c r="AX66" s="300">
        <f>AR66*AT66</f>
        <v/>
      </c>
      <c r="AY66" s="300">
        <f>AR66 * AT66 * _xlfn.XLOOKUP(AH66, Index!X50:X110, Index!Z50:Z110, 0)</f>
        <v/>
      </c>
      <c r="AZ66" s="300">
        <f>(AX66 + AY66) * _xlfn.XLOOKUP(AH66, Index!X50:X110, Index!AA50:AA110, "")</f>
        <v/>
      </c>
      <c r="BA66" s="300">
        <f>IF(AV66="Market Price",
    0,
    (AX66 + AY66 + AZ66) * _xlfn.XLOOKUP(AH66, Index!X50:X110, Index!AB50:AB110, 0)
)</f>
        <v/>
      </c>
      <c r="BB66" s="300">
        <f>SUM(AY66:BA66)</f>
        <v/>
      </c>
      <c r="BC66" s="35" t="n"/>
      <c r="BD66" s="35" t="n"/>
      <c r="BE66" s="35" t="n"/>
      <c r="BF66" s="301" t="n"/>
      <c r="BG66" s="302">
        <f>AX66+BB66</f>
        <v/>
      </c>
      <c r="BH66" s="112" t="n"/>
      <c r="BI66" s="35" t="n"/>
      <c r="BJ66" s="35" t="n"/>
      <c r="BK66" s="112" t="n"/>
      <c r="BL66" s="35"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c r="DW66" s="37" t="n"/>
      <c r="DX66" s="37" t="n"/>
      <c r="DY66" s="37" t="n"/>
      <c r="DZ66" s="37" t="n"/>
      <c r="EA66" s="37" t="n"/>
      <c r="EB66" s="37" t="n"/>
      <c r="EC66" s="37" t="n"/>
      <c r="ED66" s="37" t="n"/>
      <c r="EE66" s="37" t="n"/>
      <c r="EF66" s="37" t="n"/>
      <c r="EG66" s="37" t="n"/>
      <c r="EH66" s="37" t="n"/>
      <c r="EI66" s="37" t="n"/>
      <c r="EJ66" s="37" t="n"/>
      <c r="EK66" s="37" t="n"/>
      <c r="EL66" s="37" t="n"/>
      <c r="EM66" s="37" t="n"/>
      <c r="EN66" s="37" t="n"/>
      <c r="EO66" s="37" t="n"/>
      <c r="EP66" s="37" t="n"/>
      <c r="EQ66" s="37" t="n"/>
      <c r="ER66" s="37" t="n"/>
      <c r="ES66" s="37" t="n"/>
      <c r="ET66" s="37" t="n"/>
      <c r="EU66" s="37" t="n"/>
      <c r="EV66" s="37" t="n"/>
      <c r="EW66" s="37" t="n"/>
    </row>
    <row r="67" ht="13.5" customFormat="1" customHeight="1" s="38">
      <c r="A67" s="20" t="n"/>
      <c r="B67" s="107" t="n"/>
      <c r="C67" s="112" t="n"/>
      <c r="D67" s="112" t="n"/>
      <c r="E67" s="112" t="n"/>
      <c r="F67" s="112" t="n"/>
      <c r="G67" s="35" t="n"/>
      <c r="H67" s="35" t="n"/>
      <c r="I67" s="112">
        <f>IF('Form 1'!H74="","",'Form 1'!H74)</f>
        <v/>
      </c>
      <c r="J67" s="112">
        <f>IF('Form 1'!I74="","",'Form 1'!I74)</f>
        <v/>
      </c>
      <c r="K67" s="112">
        <f>IF('Form 1'!J67="","",'Form 1'!J67)</f>
        <v/>
      </c>
      <c r="L67" s="112">
        <f>IF('Form 1'!K67="","",'Form 1'!K67)</f>
        <v/>
      </c>
      <c r="M67" s="112">
        <f>IF('Form 1'!L67="","",'Form 1'!L67)</f>
        <v/>
      </c>
      <c r="N67" s="112">
        <f>IF('Form 1'!M67="","",'Form 1'!M67)</f>
        <v/>
      </c>
      <c r="O67" s="141">
        <f>IF('Form 1'!G67="","",'Form 1'!G67)</f>
        <v/>
      </c>
      <c r="P67" s="112">
        <f>IF('Form 1'!R67="","",'Form 1'!R67)</f>
        <v/>
      </c>
      <c r="Q67" s="112">
        <f>IF('Form 1'!S67="","",'Form 1'!S67)</f>
        <v/>
      </c>
      <c r="R67" s="35" t="n"/>
      <c r="S67" s="35" t="n"/>
      <c r="T67" s="112">
        <f>IF('Form 1'!T67="","",'Form 1'!T67)</f>
        <v/>
      </c>
      <c r="U67" s="35" t="n"/>
      <c r="V67" s="35" t="n"/>
      <c r="W67" s="35" t="n"/>
      <c r="X67" s="112">
        <f>IF('Form 1'!U67="","",'Form 1'!U67)</f>
        <v/>
      </c>
      <c r="Y67" s="35" t="n"/>
      <c r="Z67" s="34" t="n"/>
      <c r="AA67" s="112">
        <f>IF('Form 1'!C67="","",'Form 1'!C67)</f>
        <v/>
      </c>
      <c r="AB67" s="112">
        <f>IF('Form 1'!N67="","",'Form 1'!N67)</f>
        <v/>
      </c>
      <c r="AC67" s="112">
        <f>IF('Form 1'!O67="","",'Form 1'!O67)</f>
        <v/>
      </c>
      <c r="AD67" s="112">
        <f>IF('Form 1'!P67="","",'Form 1'!P67)</f>
        <v/>
      </c>
      <c r="AE67" s="112">
        <f>IF('Form 1'!Q67="","",'Form 1'!Q67)</f>
        <v/>
      </c>
      <c r="AF67" s="35" t="n"/>
      <c r="AG67" s="35" t="n"/>
      <c r="AH67" s="128" t="n"/>
      <c r="AI67" s="112" t="n"/>
      <c r="AJ67" s="142" t="n"/>
      <c r="AK67" s="112" t="n"/>
      <c r="AL67" s="142" t="n"/>
      <c r="AM67" s="112" t="n"/>
      <c r="AN67" s="142" t="n"/>
      <c r="AO67" s="112" t="n"/>
      <c r="AP67" s="142" t="n"/>
      <c r="AQ67" s="112" t="n"/>
      <c r="AR67" s="95">
        <f t="array" ref="AR67">_xlfn.IFS(
   AS67="", "",
   COUNTA(AJ67:AP67)=0, "",
   COUNTA(AJ67:AP67)=4, "error",
   OR(AS67="each",AS67="unit"), IF(AP67="","error",AP67),
   AS67="m", IF(AJ67="","error",AJ67),
   AS67="m2", IF(OR(AJ67="",AL67=""),"error",AJ67*AL67),
   AS67="m3", IF(OR(AJ67="",AL67="",AN67=""),"error",AJ67*AL67*AN67),
   AS67="lump sum", 1
)</f>
        <v/>
      </c>
      <c r="AS67" s="117">
        <f>IF(AH67="","",_xlfn.XLOOKUP(AH67, Index!X:X, Index!Y:Y, "Not found"))</f>
        <v/>
      </c>
      <c r="AT67" s="127" t="n"/>
      <c r="AU67" s="112" t="n"/>
      <c r="AV67" s="35" t="n"/>
      <c r="AW67" s="112" t="n"/>
      <c r="AX67" s="300">
        <f>AR67*AT67</f>
        <v/>
      </c>
      <c r="AY67" s="300">
        <f>AR67 * AT67 * _xlfn.XLOOKUP(AH67, Index!X51:X111, Index!Z51:Z111, 0)</f>
        <v/>
      </c>
      <c r="AZ67" s="300">
        <f>(AX67 + AY67) * _xlfn.XLOOKUP(AH67, Index!X51:X111, Index!AA51:AA111, "")</f>
        <v/>
      </c>
      <c r="BA67" s="300">
        <f>IF(AV67="Market Price",
    0,
    (AX67 + AY67 + AZ67) * _xlfn.XLOOKUP(AH67, Index!X51:X111, Index!AB51:AB111, 0)
)</f>
        <v/>
      </c>
      <c r="BB67" s="300">
        <f>SUM(AY67:BA67)</f>
        <v/>
      </c>
      <c r="BC67" s="35" t="n"/>
      <c r="BD67" s="35" t="n"/>
      <c r="BE67" s="35" t="n"/>
      <c r="BF67" s="301" t="n"/>
      <c r="BG67" s="302">
        <f>AX67+BB67</f>
        <v/>
      </c>
      <c r="BH67" s="112" t="n"/>
      <c r="BI67" s="35" t="n"/>
      <c r="BJ67" s="35" t="n"/>
      <c r="BK67" s="112" t="n"/>
      <c r="BL67" s="35"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c r="DW67" s="37" t="n"/>
      <c r="DX67" s="37" t="n"/>
      <c r="DY67" s="37" t="n"/>
      <c r="DZ67" s="37" t="n"/>
      <c r="EA67" s="37" t="n"/>
      <c r="EB67" s="37" t="n"/>
      <c r="EC67" s="37" t="n"/>
      <c r="ED67" s="37" t="n"/>
      <c r="EE67" s="37" t="n"/>
      <c r="EF67" s="37" t="n"/>
      <c r="EG67" s="37" t="n"/>
      <c r="EH67" s="37" t="n"/>
      <c r="EI67" s="37" t="n"/>
      <c r="EJ67" s="37" t="n"/>
      <c r="EK67" s="37" t="n"/>
      <c r="EL67" s="37" t="n"/>
      <c r="EM67" s="37" t="n"/>
      <c r="EN67" s="37" t="n"/>
      <c r="EO67" s="37" t="n"/>
      <c r="EP67" s="37" t="n"/>
      <c r="EQ67" s="37" t="n"/>
      <c r="ER67" s="37" t="n"/>
      <c r="ES67" s="37" t="n"/>
      <c r="ET67" s="37" t="n"/>
      <c r="EU67" s="37" t="n"/>
      <c r="EV67" s="37" t="n"/>
      <c r="EW67" s="37" t="n"/>
    </row>
    <row r="68" ht="13.5" customFormat="1" customHeight="1" s="34">
      <c r="A68" s="20" t="n"/>
      <c r="B68" s="107" t="n"/>
      <c r="C68" s="112" t="n"/>
      <c r="D68" s="112" t="n"/>
      <c r="E68" s="112" t="n"/>
      <c r="F68" s="112" t="n"/>
      <c r="G68" s="35" t="n"/>
      <c r="H68" s="35" t="n"/>
      <c r="I68" s="112">
        <f>IF('Form 1'!H75="","",'Form 1'!H75)</f>
        <v/>
      </c>
      <c r="J68" s="112">
        <f>IF('Form 1'!I75="","",'Form 1'!I75)</f>
        <v/>
      </c>
      <c r="K68" s="112">
        <f>IF('Form 1'!J68="","",'Form 1'!J68)</f>
        <v/>
      </c>
      <c r="L68" s="112">
        <f>IF('Form 1'!K68="","",'Form 1'!K68)</f>
        <v/>
      </c>
      <c r="M68" s="112">
        <f>IF('Form 1'!L68="","",'Form 1'!L68)</f>
        <v/>
      </c>
      <c r="N68" s="112">
        <f>IF('Form 1'!M68="","",'Form 1'!M68)</f>
        <v/>
      </c>
      <c r="O68" s="141">
        <f>IF('Form 1'!G68="","",'Form 1'!G68)</f>
        <v/>
      </c>
      <c r="P68" s="112">
        <f>IF('Form 1'!R68="","",'Form 1'!R68)</f>
        <v/>
      </c>
      <c r="Q68" s="112">
        <f>IF('Form 1'!S68="","",'Form 1'!S68)</f>
        <v/>
      </c>
      <c r="R68" s="35" t="n"/>
      <c r="S68" s="35" t="n"/>
      <c r="T68" s="112">
        <f>IF('Form 1'!T68="","",'Form 1'!T68)</f>
        <v/>
      </c>
      <c r="U68" s="35" t="n"/>
      <c r="V68" s="35" t="n"/>
      <c r="W68" s="35" t="n"/>
      <c r="X68" s="112">
        <f>IF('Form 1'!U68="","",'Form 1'!U68)</f>
        <v/>
      </c>
      <c r="Y68" s="35" t="n"/>
      <c r="AA68" s="112">
        <f>IF('Form 1'!C68="","",'Form 1'!C68)</f>
        <v/>
      </c>
      <c r="AB68" s="112">
        <f>IF('Form 1'!N68="","",'Form 1'!N68)</f>
        <v/>
      </c>
      <c r="AC68" s="112">
        <f>IF('Form 1'!O68="","",'Form 1'!O68)</f>
        <v/>
      </c>
      <c r="AD68" s="112">
        <f>IF('Form 1'!P68="","",'Form 1'!P68)</f>
        <v/>
      </c>
      <c r="AE68" s="112">
        <f>IF('Form 1'!Q68="","",'Form 1'!Q68)</f>
        <v/>
      </c>
      <c r="AF68" s="35" t="n"/>
      <c r="AG68" s="35" t="n"/>
      <c r="AH68" s="128" t="n"/>
      <c r="AI68" s="112" t="n"/>
      <c r="AJ68" s="142" t="n"/>
      <c r="AK68" s="112" t="n"/>
      <c r="AL68" s="142" t="n"/>
      <c r="AM68" s="112" t="n"/>
      <c r="AN68" s="142" t="n"/>
      <c r="AO68" s="112" t="n"/>
      <c r="AP68" s="142" t="n"/>
      <c r="AQ68" s="112" t="n"/>
      <c r="AR68" s="95">
        <f t="array" ref="AR68">_xlfn.IFS(
   AS68="", "",
   COUNTA(AJ68:AP68)=0, "",
   COUNTA(AJ68:AP68)=4, "error",
   OR(AS68="each",AS68="unit"), IF(AP68="","error",AP68),
   AS68="m", IF(AJ68="","error",AJ68),
   AS68="m2", IF(OR(AJ68="",AL68=""),"error",AJ68*AL68),
   AS68="m3", IF(OR(AJ68="",AL68="",AN68=""),"error",AJ68*AL68*AN68),
   AS68="lump sum", 1
)</f>
        <v/>
      </c>
      <c r="AS68" s="117">
        <f>IF(AH68="","",_xlfn.XLOOKUP(AH68, Index!X:X, Index!Y:Y, "Not found"))</f>
        <v/>
      </c>
      <c r="AT68" s="127" t="n"/>
      <c r="AU68" s="112" t="n"/>
      <c r="AV68" s="35" t="n"/>
      <c r="AW68" s="112" t="n"/>
      <c r="AX68" s="300">
        <f>AR68*AT68</f>
        <v/>
      </c>
      <c r="AY68" s="300">
        <f>AR68 * AT68 * _xlfn.XLOOKUP(AH68, Index!X52:X112, Index!Z52:Z112, 0)</f>
        <v/>
      </c>
      <c r="AZ68" s="300">
        <f>(AX68 + AY68) * _xlfn.XLOOKUP(AH68, Index!X52:X112, Index!AA52:AA112, "")</f>
        <v/>
      </c>
      <c r="BA68" s="300">
        <f>IF(AV68="Market Price",
    0,
    (AX68 + AY68 + AZ68) * _xlfn.XLOOKUP(AH68, Index!X52:X112, Index!AB52:AB112, 0)
)</f>
        <v/>
      </c>
      <c r="BB68" s="300">
        <f>SUM(AY68:BA68)</f>
        <v/>
      </c>
      <c r="BC68" s="35" t="n"/>
      <c r="BD68" s="35" t="n"/>
      <c r="BE68" s="35" t="n"/>
      <c r="BF68" s="301" t="n"/>
      <c r="BG68" s="302">
        <f>AX68+BB68</f>
        <v/>
      </c>
      <c r="BH68" s="112" t="n"/>
      <c r="BI68" s="35" t="n"/>
      <c r="BJ68" s="35" t="n"/>
      <c r="BK68" s="112" t="n"/>
      <c r="BL68" s="35"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c r="DW68" s="37" t="n"/>
      <c r="DX68" s="37" t="n"/>
      <c r="DY68" s="37" t="n"/>
      <c r="DZ68" s="37" t="n"/>
      <c r="EA68" s="37" t="n"/>
      <c r="EB68" s="37" t="n"/>
      <c r="EC68" s="37" t="n"/>
      <c r="ED68" s="37" t="n"/>
      <c r="EE68" s="37" t="n"/>
      <c r="EF68" s="37" t="n"/>
      <c r="EG68" s="37" t="n"/>
      <c r="EH68" s="37" t="n"/>
      <c r="EI68" s="37" t="n"/>
      <c r="EJ68" s="37" t="n"/>
      <c r="EK68" s="37" t="n"/>
      <c r="EL68" s="37" t="n"/>
      <c r="EM68" s="37" t="n"/>
      <c r="EN68" s="37" t="n"/>
      <c r="EO68" s="37" t="n"/>
      <c r="EP68" s="37" t="n"/>
      <c r="EQ68" s="37" t="n"/>
      <c r="ER68" s="37" t="n"/>
      <c r="ES68" s="37" t="n"/>
      <c r="ET68" s="37" t="n"/>
      <c r="EU68" s="37" t="n"/>
      <c r="EV68" s="37" t="n"/>
      <c r="EW68" s="37" t="n"/>
    </row>
    <row r="69" ht="13.5" customFormat="1" customHeight="1" s="34">
      <c r="A69" s="20" t="n"/>
      <c r="B69" s="107" t="n"/>
      <c r="C69" s="40" t="n"/>
      <c r="D69" s="41" t="n"/>
      <c r="E69" s="41" t="n"/>
      <c r="F69" s="41" t="n"/>
      <c r="G69" s="41" t="n"/>
      <c r="H69" s="41" t="n"/>
      <c r="I69" s="41" t="n"/>
      <c r="J69" s="41" t="n"/>
      <c r="K69" s="41" t="n"/>
      <c r="L69" s="41" t="n"/>
      <c r="M69" s="41" t="n"/>
      <c r="N69" s="41" t="n"/>
      <c r="O69" s="42" t="n"/>
      <c r="P69" s="42" t="n"/>
      <c r="Q69" s="43" t="n"/>
      <c r="R69" s="43" t="n"/>
      <c r="S69" s="43" t="n"/>
      <c r="T69" s="41" t="n"/>
      <c r="U69" s="41" t="n"/>
      <c r="V69" s="41" t="n"/>
      <c r="W69" s="41" t="n"/>
      <c r="X69" s="43" t="n"/>
      <c r="Y69" s="43" t="n"/>
      <c r="Z69" s="43" t="n"/>
      <c r="AA69" s="43" t="n"/>
      <c r="AB69" s="43" t="n"/>
      <c r="AC69" s="43" t="n"/>
      <c r="AD69" s="43" t="n"/>
      <c r="AE69" s="43" t="n"/>
      <c r="AF69" s="43" t="n"/>
      <c r="AG69" s="43" t="n"/>
      <c r="AH69" s="43" t="n"/>
      <c r="AI69" s="43" t="n"/>
      <c r="AJ69" s="43" t="n"/>
      <c r="AK69" s="43" t="n"/>
      <c r="AL69" s="43" t="n"/>
      <c r="AM69" s="43" t="n"/>
      <c r="AN69" s="43" t="n"/>
      <c r="AO69" s="43" t="n"/>
      <c r="AP69" s="43" t="n"/>
      <c r="AQ69" s="43" t="n"/>
      <c r="AR69" s="43" t="n"/>
      <c r="AS69" s="43" t="n"/>
      <c r="AT69" s="43" t="n"/>
      <c r="AU69" s="41" t="n"/>
      <c r="AV69" s="41" t="n"/>
      <c r="AW69" s="41" t="n"/>
      <c r="AX69" s="41" t="n"/>
      <c r="AY69" s="41" t="n"/>
      <c r="AZ69" s="41" t="n"/>
      <c r="BA69" s="41" t="n"/>
      <c r="BB69" s="41" t="n"/>
      <c r="BC69" s="41" t="n"/>
      <c r="BD69" s="41" t="n"/>
      <c r="BE69" s="41" t="n"/>
      <c r="BF69" s="44" t="n"/>
      <c r="BG69" s="44" t="n"/>
      <c r="BH69" s="44" t="n"/>
      <c r="BI69" s="44" t="n"/>
      <c r="BJ69" s="44" t="n"/>
      <c r="BK69" s="87" t="n"/>
      <c r="BL69" s="87" t="n"/>
    </row>
    <row r="70" ht="17.25" customFormat="1" customHeight="1" s="34">
      <c r="A70" s="20" t="n"/>
      <c r="B70" s="107" t="n"/>
      <c r="C70" s="217" t="inlineStr">
        <is>
          <t>Total line items:</t>
        </is>
      </c>
      <c r="D70" s="218">
        <f t="array" ref="D70">SUMPRODUCT(--(LEN(D19:D68)&gt;0))</f>
        <v/>
      </c>
      <c r="E70" s="41" t="n"/>
      <c r="F70" s="41" t="n"/>
      <c r="G70" s="41" t="n"/>
      <c r="H70" s="41" t="n"/>
      <c r="I70" s="41" t="n"/>
      <c r="J70" s="41" t="n"/>
      <c r="K70" s="41" t="n"/>
      <c r="L70" s="41" t="n"/>
      <c r="M70" s="41" t="n"/>
      <c r="N70" s="41" t="n"/>
      <c r="O70" s="41" t="n"/>
      <c r="P70" s="43" t="n"/>
      <c r="Q70" s="41" t="n"/>
      <c r="R70" s="41" t="n"/>
      <c r="S70" s="41" t="n"/>
      <c r="T70" s="41" t="n"/>
      <c r="U70" s="41" t="n"/>
      <c r="V70" s="41" t="n"/>
      <c r="W70" s="41" t="n"/>
      <c r="X70" s="43" t="n"/>
      <c r="Y70" s="43" t="n"/>
      <c r="Z70" s="43" t="n"/>
      <c r="AA70" s="43" t="n"/>
      <c r="AB70" s="43" t="n"/>
      <c r="AC70" s="43" t="n"/>
      <c r="AD70" s="43" t="n"/>
      <c r="AE70" s="43" t="n"/>
      <c r="AF70" s="43" t="n"/>
      <c r="AG70" s="43" t="n"/>
      <c r="AH70" s="43" t="n"/>
      <c r="AI70" s="43" t="n"/>
      <c r="AJ70" s="43" t="n"/>
      <c r="AK70" s="43" t="n"/>
      <c r="AL70" s="43" t="n"/>
      <c r="AM70" s="43" t="n"/>
      <c r="AN70" s="43" t="n"/>
      <c r="AO70" s="43" t="n"/>
      <c r="AP70" s="43" t="n"/>
      <c r="AQ70" s="43" t="n"/>
      <c r="AR70" s="43" t="n"/>
      <c r="AS70" s="43" t="n"/>
      <c r="AT70" s="43" t="n"/>
      <c r="AU70" s="46" t="n"/>
      <c r="AV70" s="46" t="n"/>
      <c r="AW70" s="269" t="inlineStr">
        <is>
          <t>Subtotal</t>
        </is>
      </c>
      <c r="AX70" s="303">
        <f>SUM(AX19:AX68)</f>
        <v/>
      </c>
      <c r="AY70" s="303">
        <f>SUM(AY19:AY68)</f>
        <v/>
      </c>
      <c r="AZ70" s="303">
        <f>SUM(AZ19:AZ68)</f>
        <v/>
      </c>
      <c r="BA70" s="303">
        <f>SUM(BA19:BA68)</f>
        <v/>
      </c>
      <c r="BB70" s="303">
        <f>SUM(BB19:BB68)</f>
        <v/>
      </c>
      <c r="BC70" s="269" t="inlineStr">
        <is>
          <t>Total</t>
        </is>
      </c>
      <c r="BF70" s="220">
        <f>SUM(BF19:BF68)</f>
        <v/>
      </c>
      <c r="BG70" s="220">
        <f>SUM(BG19:BG68)</f>
        <v/>
      </c>
      <c r="BH70" s="46" t="n"/>
      <c r="BI70" s="221" t="n"/>
      <c r="BJ70" s="221" t="n"/>
      <c r="BK70" s="87" t="n"/>
      <c r="BL70" s="87" t="n"/>
    </row>
    <row r="71" customFormat="1" s="34">
      <c r="B71" s="39" t="n"/>
      <c r="C71" s="39" t="n"/>
      <c r="D71" s="39" t="n"/>
      <c r="E71" s="39" t="n"/>
      <c r="F71" s="39" t="n"/>
      <c r="G71" s="39" t="n"/>
      <c r="H71" s="39" t="n"/>
      <c r="I71" s="39" t="n"/>
      <c r="J71" s="39" t="n"/>
      <c r="K71" s="39" t="n"/>
      <c r="L71" s="39" t="n"/>
      <c r="M71" s="39" t="n"/>
      <c r="N71" s="39" t="n"/>
      <c r="O71" s="39" t="n"/>
      <c r="Q71" s="39" t="n"/>
      <c r="R71" s="39" t="n"/>
      <c r="S71" s="39" t="n"/>
      <c r="T71" s="39" t="n"/>
      <c r="U71" s="39" t="n"/>
      <c r="V71" s="39" t="n"/>
      <c r="W71" s="39" t="n"/>
      <c r="BH71" s="48" t="n"/>
    </row>
    <row r="72" customFormat="1" s="34">
      <c r="B72" s="39" t="n"/>
      <c r="C72" s="39" t="n"/>
      <c r="D72" s="39" t="n"/>
      <c r="E72" s="39" t="n"/>
      <c r="F72" s="39" t="n"/>
      <c r="G72" s="39" t="n"/>
      <c r="H72" s="39" t="n"/>
      <c r="I72" s="39" t="n"/>
      <c r="J72" s="39" t="n"/>
      <c r="K72" s="39" t="n"/>
      <c r="L72" s="39" t="n"/>
      <c r="M72" s="39" t="n"/>
      <c r="N72" s="39" t="n"/>
      <c r="O72" s="39" t="n"/>
      <c r="Q72" s="39" t="n"/>
      <c r="R72" s="39" t="n"/>
      <c r="S72" s="39" t="n"/>
      <c r="T72" s="39" t="n"/>
      <c r="U72" s="39" t="n"/>
      <c r="V72" s="39" t="n"/>
      <c r="W72" s="39" t="n"/>
      <c r="X72" s="51" t="n"/>
      <c r="Y72" s="51" t="n"/>
      <c r="Z72" s="51" t="n"/>
      <c r="AA72" s="51" t="n"/>
      <c r="AB72" s="51" t="n"/>
      <c r="AC72" s="51" t="n"/>
      <c r="AD72" s="51" t="n"/>
      <c r="AE72" s="51" t="n"/>
      <c r="AF72" s="51" t="n"/>
      <c r="AG72" s="51" t="n"/>
      <c r="AH72" s="51" t="n"/>
      <c r="AI72" s="51" t="n"/>
      <c r="AJ72" s="52" t="n"/>
      <c r="AK72" s="52" t="n"/>
      <c r="BH72" s="48" t="n"/>
    </row>
    <row r="73" customFormat="1" s="34">
      <c r="B73" s="39" t="n"/>
      <c r="C73" s="53" t="n"/>
      <c r="D73" s="39" t="n"/>
      <c r="E73" s="39" t="n"/>
      <c r="F73" s="39" t="n"/>
      <c r="G73" s="39" t="n"/>
      <c r="H73" s="39" t="n"/>
      <c r="I73" s="39" t="n"/>
      <c r="J73" s="39" t="n"/>
      <c r="K73" s="39" t="n"/>
      <c r="L73" s="39" t="n"/>
      <c r="M73" s="39" t="n"/>
      <c r="N73" s="39" t="n"/>
      <c r="O73" s="39" t="n"/>
      <c r="Q73" s="39" t="n"/>
      <c r="R73" s="39" t="n"/>
      <c r="S73" s="39" t="n"/>
      <c r="T73" s="39" t="n"/>
      <c r="U73" s="39" t="n"/>
      <c r="V73" s="39" t="n"/>
      <c r="W73" s="39" t="n"/>
      <c r="AH73" s="53" t="n"/>
      <c r="AI73" s="53" t="n"/>
      <c r="BH73" s="48" t="n"/>
    </row>
    <row r="74" ht="16.5" customFormat="1" customHeight="1" s="34">
      <c r="B74" s="39" t="n"/>
      <c r="C74" s="54" t="n"/>
      <c r="D74" s="39" t="n"/>
      <c r="E74" s="39" t="n"/>
      <c r="F74" s="39" t="n"/>
      <c r="G74" s="39" t="n"/>
      <c r="H74" s="39" t="n"/>
      <c r="I74" s="39" t="n"/>
      <c r="J74" s="39" t="n"/>
      <c r="K74" s="39" t="n"/>
      <c r="L74" s="39" t="n"/>
      <c r="M74" s="39" t="n"/>
      <c r="N74" s="39" t="n"/>
      <c r="O74" s="39" t="n"/>
      <c r="Q74" s="39" t="n"/>
      <c r="R74" s="39" t="n"/>
      <c r="S74" s="39" t="n"/>
      <c r="T74" s="39" t="n"/>
      <c r="U74" s="39" t="n"/>
      <c r="V74" s="39" t="n"/>
      <c r="W74" s="39" t="n"/>
      <c r="AH74" s="54" t="n"/>
      <c r="AI74" s="54" t="n"/>
      <c r="BF74" s="55" t="n"/>
      <c r="BG74" s="55" t="n"/>
      <c r="BH74" s="48" t="n"/>
    </row>
    <row r="75" ht="17.25" customFormat="1" customHeight="1" s="50">
      <c r="B75" s="39" t="n"/>
      <c r="C75" s="54" t="n"/>
      <c r="D75" s="56" t="n"/>
      <c r="E75" s="56" t="n"/>
      <c r="F75" s="56" t="n"/>
      <c r="G75" s="56" t="n"/>
      <c r="H75" s="56" t="n"/>
      <c r="I75" s="56" t="n"/>
      <c r="J75" s="56" t="n"/>
      <c r="K75" s="56" t="n"/>
      <c r="L75" s="56" t="n"/>
      <c r="M75" s="56" t="n"/>
      <c r="N75" s="56" t="n"/>
      <c r="O75" s="39" t="n"/>
      <c r="Q75" s="56" t="n"/>
      <c r="R75" s="56" t="n"/>
      <c r="S75" s="56" t="n"/>
      <c r="T75" s="56" t="n"/>
      <c r="U75" s="56" t="n"/>
      <c r="V75" s="56" t="n"/>
      <c r="W75" s="56" t="n"/>
      <c r="AH75" s="54" t="n"/>
      <c r="AI75" s="54" t="n"/>
      <c r="BF75" s="57" t="n"/>
      <c r="BG75" s="57" t="n"/>
      <c r="BH75" s="49" t="n"/>
    </row>
    <row r="76" ht="17.25" customFormat="1" customHeight="1" s="50">
      <c r="B76" s="39" t="n"/>
      <c r="C76" s="54" t="n"/>
      <c r="D76" s="56" t="n"/>
      <c r="E76" s="56" t="n"/>
      <c r="F76" s="56" t="n"/>
      <c r="G76" s="56" t="n"/>
      <c r="H76" s="56" t="n"/>
      <c r="I76" s="56" t="n"/>
      <c r="J76" s="56" t="n"/>
      <c r="K76" s="56" t="n"/>
      <c r="L76" s="56" t="n"/>
      <c r="M76" s="56" t="n"/>
      <c r="N76" s="56" t="n"/>
      <c r="O76" s="39" t="n"/>
      <c r="Q76" s="56" t="n"/>
      <c r="R76" s="56" t="n"/>
      <c r="S76" s="56" t="n"/>
      <c r="T76" s="56" t="n"/>
      <c r="U76" s="56" t="n"/>
      <c r="V76" s="56" t="n"/>
      <c r="W76" s="56" t="n"/>
      <c r="AH76" s="54" t="n"/>
      <c r="AI76" s="54" t="n"/>
      <c r="BF76" s="57" t="n"/>
      <c r="BG76" s="57" t="n"/>
      <c r="BH76" s="49" t="n"/>
    </row>
    <row r="77" ht="17.25" customFormat="1" customHeight="1" s="50">
      <c r="B77" s="39" t="n"/>
      <c r="C77" s="54" t="n"/>
      <c r="D77" s="56" t="n"/>
      <c r="E77" s="56" t="n"/>
      <c r="F77" s="56" t="n"/>
      <c r="G77" s="56" t="n"/>
      <c r="H77" s="56" t="n"/>
      <c r="I77" s="56" t="n"/>
      <c r="J77" s="56" t="n"/>
      <c r="K77" s="56" t="n"/>
      <c r="L77" s="56" t="n"/>
      <c r="M77" s="56" t="n"/>
      <c r="N77" s="56" t="n"/>
      <c r="O77" s="39" t="n"/>
      <c r="Q77" s="56" t="n"/>
      <c r="R77" s="56" t="n"/>
      <c r="S77" s="56" t="n"/>
      <c r="T77" s="56" t="n"/>
      <c r="U77" s="56" t="n"/>
      <c r="V77" s="56" t="n"/>
      <c r="W77" s="56" t="n"/>
      <c r="AH77" s="54" t="n"/>
      <c r="AI77" s="54" t="n"/>
      <c r="BH77" s="49" t="n"/>
    </row>
    <row r="78" ht="17.25" customFormat="1" customHeight="1" s="50">
      <c r="B78" s="39" t="n"/>
      <c r="C78" s="39" t="n"/>
      <c r="D78" s="56" t="n"/>
      <c r="E78" s="56" t="n"/>
      <c r="F78" s="56" t="n"/>
      <c r="G78" s="56" t="n"/>
      <c r="H78" s="56" t="n"/>
      <c r="I78" s="56" t="n"/>
      <c r="J78" s="56" t="n"/>
      <c r="K78" s="56" t="n"/>
      <c r="L78" s="56" t="n"/>
      <c r="M78" s="56" t="n"/>
      <c r="N78" s="56" t="n"/>
      <c r="O78" s="39" t="n"/>
      <c r="Q78" s="56" t="n"/>
      <c r="R78" s="56" t="n"/>
      <c r="S78" s="56" t="n"/>
      <c r="T78" s="56" t="n"/>
      <c r="U78" s="56" t="n"/>
      <c r="V78" s="56" t="n"/>
      <c r="W78" s="56" t="n"/>
      <c r="BH78" s="49" t="n"/>
    </row>
    <row r="79" ht="17.25" customFormat="1" customHeight="1" s="50">
      <c r="B79" s="39" t="n"/>
      <c r="C79" s="39" t="n"/>
      <c r="D79" s="56" t="n"/>
      <c r="E79" s="56" t="n"/>
      <c r="F79" s="56" t="n"/>
      <c r="G79" s="56" t="n"/>
      <c r="H79" s="56" t="n"/>
      <c r="I79" s="56" t="n"/>
      <c r="J79" s="56" t="n"/>
      <c r="K79" s="56" t="n"/>
      <c r="L79" s="56" t="n"/>
      <c r="M79" s="56" t="n"/>
      <c r="N79" s="56" t="n"/>
      <c r="O79" s="39" t="n"/>
      <c r="Q79" s="56" t="n"/>
      <c r="R79" s="56" t="n"/>
      <c r="S79" s="56" t="n"/>
      <c r="T79" s="56" t="n"/>
      <c r="U79" s="56" t="n"/>
      <c r="V79" s="56" t="n"/>
      <c r="W79" s="56" t="n"/>
      <c r="BH79" s="49" t="n"/>
    </row>
    <row r="80" ht="17.25" customFormat="1" customHeight="1" s="50">
      <c r="B80" s="39" t="n"/>
      <c r="C80" s="39" t="n"/>
      <c r="D80" s="56" t="n"/>
      <c r="E80" s="56" t="n"/>
      <c r="F80" s="56" t="n"/>
      <c r="G80" s="56" t="n"/>
      <c r="H80" s="56" t="n"/>
      <c r="I80" s="56" t="n"/>
      <c r="J80" s="56" t="n"/>
      <c r="K80" s="56" t="n"/>
      <c r="L80" s="56" t="n"/>
      <c r="M80" s="56" t="n"/>
      <c r="N80" s="56" t="n"/>
      <c r="O80" s="39" t="n"/>
      <c r="Q80" s="56" t="n"/>
      <c r="R80" s="56" t="n"/>
      <c r="S80" s="56" t="n"/>
      <c r="T80" s="56" t="n"/>
      <c r="U80" s="56" t="n"/>
      <c r="V80" s="56" t="n"/>
      <c r="W80" s="56" t="n"/>
      <c r="BH80" s="49" t="n"/>
    </row>
    <row r="81" ht="17.25" customFormat="1" customHeight="1" s="50">
      <c r="B81" s="39" t="n"/>
      <c r="C81" s="39" t="n"/>
      <c r="D81" s="56" t="n"/>
      <c r="E81" s="56" t="n"/>
      <c r="F81" s="56" t="n"/>
      <c r="G81" s="56" t="n"/>
      <c r="H81" s="56" t="n"/>
      <c r="I81" s="56" t="n"/>
      <c r="J81" s="56" t="n"/>
      <c r="K81" s="56" t="n"/>
      <c r="L81" s="56" t="n"/>
      <c r="M81" s="56" t="n"/>
      <c r="N81" s="56" t="n"/>
      <c r="O81" s="39" t="n"/>
      <c r="Q81" s="56" t="n"/>
      <c r="R81" s="56" t="n"/>
      <c r="S81" s="56" t="n"/>
      <c r="T81" s="56" t="n"/>
      <c r="U81" s="56" t="n"/>
      <c r="V81" s="56" t="n"/>
      <c r="W81" s="56" t="n"/>
      <c r="BH81" s="49" t="n"/>
    </row>
    <row r="82" customFormat="1" s="50">
      <c r="B82" s="39" t="n"/>
      <c r="C82" s="56" t="n"/>
      <c r="D82" s="56" t="n"/>
      <c r="E82" s="56" t="n"/>
      <c r="F82" s="56" t="n"/>
      <c r="G82" s="56" t="n"/>
      <c r="H82" s="56" t="n"/>
      <c r="I82" s="56" t="n"/>
      <c r="J82" s="56" t="n"/>
      <c r="K82" s="56" t="n"/>
      <c r="L82" s="56" t="n"/>
      <c r="M82" s="56" t="n"/>
      <c r="N82" s="56" t="n"/>
      <c r="O82" s="56" t="n"/>
      <c r="Q82" s="56" t="n"/>
      <c r="R82" s="56" t="n"/>
      <c r="S82" s="56" t="n"/>
      <c r="T82" s="56" t="n"/>
      <c r="U82" s="56" t="n"/>
      <c r="V82" s="56" t="n"/>
      <c r="W82" s="56" t="n"/>
      <c r="BH82" s="49" t="n"/>
    </row>
    <row r="83" customFormat="1" s="50">
      <c r="B83" s="39" t="n"/>
      <c r="C83" s="56" t="n"/>
      <c r="D83" s="56" t="n"/>
      <c r="E83" s="56" t="n"/>
      <c r="F83" s="56" t="n"/>
      <c r="G83" s="56" t="n"/>
      <c r="H83" s="56" t="n"/>
      <c r="I83" s="56" t="n"/>
      <c r="J83" s="56" t="n"/>
      <c r="K83" s="56" t="n"/>
      <c r="L83" s="56" t="n"/>
      <c r="M83" s="56" t="n"/>
      <c r="N83" s="56" t="n"/>
      <c r="O83" s="56" t="n"/>
      <c r="Q83" s="56" t="n"/>
      <c r="R83" s="56" t="n"/>
      <c r="S83" s="56" t="n"/>
      <c r="T83" s="56" t="n"/>
      <c r="U83" s="56" t="n"/>
      <c r="V83" s="56" t="n"/>
      <c r="W83" s="56" t="n"/>
      <c r="BH83" s="49" t="n"/>
    </row>
    <row r="84" customFormat="1" s="50">
      <c r="B84" s="39" t="n"/>
      <c r="C84" s="56" t="n"/>
      <c r="D84" s="56" t="n"/>
      <c r="E84" s="56" t="n"/>
      <c r="F84" s="56" t="n"/>
      <c r="G84" s="56" t="n"/>
      <c r="H84" s="56" t="n"/>
      <c r="I84" s="56" t="n"/>
      <c r="J84" s="56" t="n"/>
      <c r="K84" s="56" t="n"/>
      <c r="L84" s="56" t="n"/>
      <c r="M84" s="56" t="n"/>
      <c r="N84" s="56" t="n"/>
      <c r="O84" s="56" t="n"/>
      <c r="Q84" s="56" t="n"/>
      <c r="R84" s="56" t="n"/>
      <c r="S84" s="56" t="n"/>
      <c r="T84" s="56" t="n"/>
      <c r="U84" s="56" t="n"/>
      <c r="V84" s="56" t="n"/>
      <c r="W84" s="56" t="n"/>
      <c r="BH84" s="49" t="n"/>
    </row>
    <row r="85" customFormat="1" s="50">
      <c r="B85" s="39" t="n"/>
      <c r="C85" s="56" t="n"/>
      <c r="D85" s="56" t="n"/>
      <c r="E85" s="56" t="n"/>
      <c r="F85" s="56" t="n"/>
      <c r="G85" s="56" t="n"/>
      <c r="H85" s="56" t="n"/>
      <c r="I85" s="56" t="n"/>
      <c r="J85" s="56" t="n"/>
      <c r="K85" s="56" t="n"/>
      <c r="L85" s="56" t="n"/>
      <c r="M85" s="56" t="n"/>
      <c r="N85" s="56" t="n"/>
      <c r="O85" s="56" t="n"/>
      <c r="Q85" s="56" t="n"/>
      <c r="R85" s="56" t="n"/>
      <c r="S85" s="56" t="n"/>
      <c r="T85" s="56" t="n"/>
      <c r="U85" s="56" t="n"/>
      <c r="V85" s="56" t="n"/>
      <c r="W85" s="56" t="n"/>
      <c r="BH85" s="49" t="n"/>
    </row>
    <row r="86" customFormat="1" s="50">
      <c r="B86" s="39" t="n"/>
      <c r="C86" s="56" t="n"/>
      <c r="D86" s="56" t="n"/>
      <c r="E86" s="56" t="n"/>
      <c r="F86" s="56" t="n"/>
      <c r="G86" s="56" t="n"/>
      <c r="H86" s="56" t="n"/>
      <c r="I86" s="56" t="n"/>
      <c r="J86" s="56" t="n"/>
      <c r="K86" s="56" t="n"/>
      <c r="L86" s="56" t="n"/>
      <c r="M86" s="56" t="n"/>
      <c r="N86" s="56" t="n"/>
      <c r="O86" s="56" t="n"/>
      <c r="Q86" s="56" t="n"/>
      <c r="R86" s="56" t="n"/>
      <c r="S86" s="56" t="n"/>
      <c r="T86" s="56" t="n"/>
      <c r="U86" s="56" t="n"/>
      <c r="V86" s="56" t="n"/>
      <c r="W86" s="56" t="n"/>
      <c r="BH86" s="49" t="n"/>
    </row>
    <row r="87" customFormat="1" s="50">
      <c r="B87" s="39" t="n"/>
      <c r="C87" s="56" t="n"/>
      <c r="D87" s="56" t="n"/>
      <c r="E87" s="56" t="n"/>
      <c r="F87" s="56" t="n"/>
      <c r="G87" s="56" t="n"/>
      <c r="H87" s="56" t="n"/>
      <c r="I87" s="56" t="n"/>
      <c r="J87" s="56" t="n"/>
      <c r="K87" s="56" t="n"/>
      <c r="L87" s="56" t="n"/>
      <c r="M87" s="56" t="n"/>
      <c r="N87" s="56" t="n"/>
      <c r="O87" s="56" t="n"/>
      <c r="Q87" s="56" t="n"/>
      <c r="R87" s="56" t="n"/>
      <c r="S87" s="56" t="n"/>
      <c r="T87" s="56" t="n"/>
      <c r="U87" s="56" t="n"/>
      <c r="V87" s="56" t="n"/>
      <c r="W87" s="56" t="n"/>
      <c r="BH87" s="49" t="n"/>
    </row>
    <row r="88">
      <c r="B88" s="39" t="n"/>
      <c r="BH88" s="60" t="n"/>
    </row>
    <row r="89">
      <c r="B89" s="39" t="n"/>
      <c r="BH89" s="60" t="n"/>
    </row>
    <row r="90">
      <c r="B90" s="39" t="n"/>
      <c r="BH90" s="60" t="n"/>
    </row>
    <row r="91">
      <c r="B91" s="39" t="n"/>
      <c r="BH91" s="60" t="n"/>
    </row>
    <row r="92">
      <c r="B92" s="39" t="n"/>
      <c r="BH92" s="60" t="n"/>
    </row>
    <row r="93">
      <c r="B93" s="39" t="n"/>
      <c r="BH93" s="60" t="n"/>
    </row>
    <row r="94">
      <c r="B94" s="39" t="n"/>
      <c r="BH94" s="60" t="n"/>
    </row>
    <row r="95">
      <c r="B95" s="39" t="n"/>
      <c r="BH95" s="60" t="n"/>
    </row>
    <row r="96">
      <c r="B96" s="39" t="n"/>
      <c r="BH96" s="60" t="n"/>
    </row>
    <row r="97">
      <c r="B97" s="39" t="n"/>
      <c r="BH97" s="60" t="n"/>
    </row>
    <row r="98">
      <c r="B98" s="39" t="n"/>
      <c r="BH98" s="60" t="n"/>
    </row>
    <row r="99">
      <c r="B99" s="39" t="n"/>
      <c r="BH99" s="60" t="n"/>
    </row>
    <row r="100">
      <c r="B100" s="39" t="n"/>
      <c r="BH100" s="60" t="n"/>
    </row>
    <row r="101">
      <c r="B101" s="39" t="n"/>
      <c r="BH101" s="60" t="n"/>
    </row>
    <row r="102">
      <c r="B102" s="39" t="n"/>
      <c r="BH102" s="60" t="n"/>
    </row>
    <row r="103">
      <c r="B103" s="39" t="n"/>
      <c r="BH103" s="60" t="n"/>
    </row>
    <row r="104">
      <c r="B104" s="39" t="n"/>
      <c r="BH104" s="60" t="n"/>
    </row>
    <row r="105">
      <c r="B105" s="39" t="n"/>
      <c r="BH105" s="60" t="n"/>
    </row>
    <row r="106">
      <c r="B106" s="39" t="n"/>
      <c r="BH106" s="60" t="n"/>
    </row>
    <row r="107">
      <c r="B107" s="39" t="n"/>
      <c r="BH107" s="60" t="n"/>
    </row>
    <row r="108">
      <c r="B108" s="39" t="n"/>
      <c r="BH108" s="60" t="n"/>
    </row>
    <row r="109">
      <c r="B109" s="39" t="n"/>
      <c r="BH109" s="60" t="n"/>
    </row>
    <row r="110">
      <c r="B110" s="39" t="n"/>
      <c r="BH110" s="60" t="n"/>
    </row>
    <row r="111">
      <c r="B111" s="39" t="n"/>
      <c r="BH111" s="60" t="n"/>
    </row>
    <row r="112">
      <c r="B112" s="39" t="n"/>
      <c r="BH112" s="60" t="n"/>
    </row>
    <row r="113">
      <c r="B113" s="39" t="n"/>
      <c r="BH113" s="60" t="n"/>
    </row>
    <row r="114">
      <c r="B114" s="39" t="n"/>
      <c r="BH114" s="60" t="n"/>
    </row>
    <row r="115">
      <c r="B115" s="39" t="n"/>
      <c r="BH115" s="60" t="n"/>
    </row>
    <row r="116">
      <c r="B116" s="39" t="n"/>
      <c r="BH116" s="60" t="n"/>
    </row>
    <row r="117">
      <c r="B117" s="39" t="n"/>
      <c r="BH117" s="60" t="n"/>
    </row>
    <row r="118">
      <c r="B118" s="39" t="n"/>
      <c r="BH118" s="60" t="n"/>
    </row>
    <row r="119">
      <c r="B119" s="39" t="n"/>
      <c r="BH119" s="60" t="n"/>
    </row>
    <row r="120">
      <c r="B120" s="39" t="n"/>
    </row>
    <row r="121">
      <c r="B121" s="39" t="n"/>
    </row>
    <row r="122">
      <c r="B122" s="39" t="n"/>
    </row>
    <row r="123">
      <c r="B123" s="39" t="n"/>
    </row>
    <row r="124">
      <c r="B124" s="39" t="n"/>
    </row>
    <row r="125" customFormat="1" s="58">
      <c r="A125" s="59" t="n"/>
      <c r="B125" s="39" t="n"/>
      <c r="P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c r="DW125" s="59" t="n"/>
      <c r="DX125" s="59" t="n"/>
      <c r="DY125" s="59" t="n"/>
      <c r="DZ125" s="59" t="n"/>
      <c r="EA125" s="59" t="n"/>
      <c r="EB125" s="59" t="n"/>
      <c r="EC125" s="59" t="n"/>
      <c r="ED125" s="59" t="n"/>
      <c r="EE125" s="59" t="n"/>
      <c r="EF125" s="59" t="n"/>
      <c r="EG125" s="59" t="n"/>
      <c r="EH125" s="59" t="n"/>
      <c r="EI125" s="59" t="n"/>
      <c r="EJ125" s="59" t="n"/>
      <c r="EK125" s="59" t="n"/>
      <c r="EL125" s="59" t="n"/>
      <c r="EM125" s="59" t="n"/>
      <c r="EN125" s="59" t="n"/>
      <c r="EO125" s="59" t="n"/>
      <c r="EP125" s="59" t="n"/>
      <c r="EQ125" s="59" t="n"/>
      <c r="ER125" s="59" t="n"/>
      <c r="ES125" s="59" t="n"/>
      <c r="ET125" s="59" t="n"/>
      <c r="EU125" s="59" t="n"/>
      <c r="EV125" s="59" t="n"/>
      <c r="EW125" s="59" t="n"/>
    </row>
    <row r="126" customFormat="1" s="58">
      <c r="A126" s="59" t="n"/>
      <c r="B126" s="39" t="n"/>
      <c r="P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c r="DW126" s="59" t="n"/>
      <c r="DX126" s="59" t="n"/>
      <c r="DY126" s="59" t="n"/>
      <c r="DZ126" s="59" t="n"/>
      <c r="EA126" s="59" t="n"/>
      <c r="EB126" s="59" t="n"/>
      <c r="EC126" s="59" t="n"/>
      <c r="ED126" s="59" t="n"/>
      <c r="EE126" s="59" t="n"/>
      <c r="EF126" s="59" t="n"/>
      <c r="EG126" s="59" t="n"/>
      <c r="EH126" s="59" t="n"/>
      <c r="EI126" s="59" t="n"/>
      <c r="EJ126" s="59" t="n"/>
      <c r="EK126" s="59" t="n"/>
      <c r="EL126" s="59" t="n"/>
      <c r="EM126" s="59" t="n"/>
      <c r="EN126" s="59" t="n"/>
      <c r="EO126" s="59" t="n"/>
      <c r="EP126" s="59" t="n"/>
      <c r="EQ126" s="59" t="n"/>
      <c r="ER126" s="59" t="n"/>
      <c r="ES126" s="59" t="n"/>
      <c r="ET126" s="59" t="n"/>
      <c r="EU126" s="59" t="n"/>
      <c r="EV126" s="59" t="n"/>
      <c r="EW126" s="59" t="n"/>
    </row>
    <row r="127" customFormat="1" s="58">
      <c r="A127" s="59" t="n"/>
      <c r="B127" s="39" t="n"/>
      <c r="P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c r="DW127" s="59" t="n"/>
      <c r="DX127" s="59" t="n"/>
      <c r="DY127" s="59" t="n"/>
      <c r="DZ127" s="59" t="n"/>
      <c r="EA127" s="59" t="n"/>
      <c r="EB127" s="59" t="n"/>
      <c r="EC127" s="59" t="n"/>
      <c r="ED127" s="59" t="n"/>
      <c r="EE127" s="59" t="n"/>
      <c r="EF127" s="59" t="n"/>
      <c r="EG127" s="59" t="n"/>
      <c r="EH127" s="59" t="n"/>
      <c r="EI127" s="59" t="n"/>
      <c r="EJ127" s="59" t="n"/>
      <c r="EK127" s="59" t="n"/>
      <c r="EL127" s="59" t="n"/>
      <c r="EM127" s="59" t="n"/>
      <c r="EN127" s="59" t="n"/>
      <c r="EO127" s="59" t="n"/>
      <c r="EP127" s="59" t="n"/>
      <c r="EQ127" s="59" t="n"/>
      <c r="ER127" s="59" t="n"/>
      <c r="ES127" s="59" t="n"/>
      <c r="ET127" s="59" t="n"/>
      <c r="EU127" s="59" t="n"/>
      <c r="EV127" s="59" t="n"/>
      <c r="EW127" s="59" t="n"/>
    </row>
    <row r="128" customFormat="1" s="58">
      <c r="A128" s="59" t="n"/>
      <c r="B128" s="39" t="n"/>
      <c r="P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c r="DW128" s="59" t="n"/>
      <c r="DX128" s="59" t="n"/>
      <c r="DY128" s="59" t="n"/>
      <c r="DZ128" s="59" t="n"/>
      <c r="EA128" s="59" t="n"/>
      <c r="EB128" s="59" t="n"/>
      <c r="EC128" s="59" t="n"/>
      <c r="ED128" s="59" t="n"/>
      <c r="EE128" s="59" t="n"/>
      <c r="EF128" s="59" t="n"/>
      <c r="EG128" s="59" t="n"/>
      <c r="EH128" s="59" t="n"/>
      <c r="EI128" s="59" t="n"/>
      <c r="EJ128" s="59" t="n"/>
      <c r="EK128" s="59" t="n"/>
      <c r="EL128" s="59" t="n"/>
      <c r="EM128" s="59" t="n"/>
      <c r="EN128" s="59" t="n"/>
      <c r="EO128" s="59" t="n"/>
      <c r="EP128" s="59" t="n"/>
      <c r="EQ128" s="59" t="n"/>
      <c r="ER128" s="59" t="n"/>
      <c r="ES128" s="59" t="n"/>
      <c r="ET128" s="59" t="n"/>
      <c r="EU128" s="59" t="n"/>
      <c r="EV128" s="59" t="n"/>
      <c r="EW128" s="59" t="n"/>
    </row>
    <row r="129" customFormat="1" s="58">
      <c r="A129" s="59" t="n"/>
      <c r="B129" s="39" t="n"/>
      <c r="P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c r="DW129" s="59" t="n"/>
      <c r="DX129" s="59" t="n"/>
      <c r="DY129" s="59" t="n"/>
      <c r="DZ129" s="59" t="n"/>
      <c r="EA129" s="59" t="n"/>
      <c r="EB129" s="59" t="n"/>
      <c r="EC129" s="59" t="n"/>
      <c r="ED129" s="59" t="n"/>
      <c r="EE129" s="59" t="n"/>
      <c r="EF129" s="59" t="n"/>
      <c r="EG129" s="59" t="n"/>
      <c r="EH129" s="59" t="n"/>
      <c r="EI129" s="59" t="n"/>
      <c r="EJ129" s="59" t="n"/>
      <c r="EK129" s="59" t="n"/>
      <c r="EL129" s="59" t="n"/>
      <c r="EM129" s="59" t="n"/>
      <c r="EN129" s="59" t="n"/>
      <c r="EO129" s="59" t="n"/>
      <c r="EP129" s="59" t="n"/>
      <c r="EQ129" s="59" t="n"/>
      <c r="ER129" s="59" t="n"/>
      <c r="ES129" s="59" t="n"/>
      <c r="ET129" s="59" t="n"/>
      <c r="EU129" s="59" t="n"/>
      <c r="EV129" s="59" t="n"/>
      <c r="EW129" s="59" t="n"/>
    </row>
    <row r="130" customFormat="1" s="58">
      <c r="A130" s="59" t="n"/>
      <c r="B130" s="39" t="n"/>
      <c r="P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c r="DW130" s="59" t="n"/>
      <c r="DX130" s="59" t="n"/>
      <c r="DY130" s="59" t="n"/>
      <c r="DZ130" s="59" t="n"/>
      <c r="EA130" s="59" t="n"/>
      <c r="EB130" s="59" t="n"/>
      <c r="EC130" s="59" t="n"/>
      <c r="ED130" s="59" t="n"/>
      <c r="EE130" s="59" t="n"/>
      <c r="EF130" s="59" t="n"/>
      <c r="EG130" s="59" t="n"/>
      <c r="EH130" s="59" t="n"/>
      <c r="EI130" s="59" t="n"/>
      <c r="EJ130" s="59" t="n"/>
      <c r="EK130" s="59" t="n"/>
      <c r="EL130" s="59" t="n"/>
      <c r="EM130" s="59" t="n"/>
      <c r="EN130" s="59" t="n"/>
      <c r="EO130" s="59" t="n"/>
      <c r="EP130" s="59" t="n"/>
      <c r="EQ130" s="59" t="n"/>
      <c r="ER130" s="59" t="n"/>
      <c r="ES130" s="59" t="n"/>
      <c r="ET130" s="59" t="n"/>
      <c r="EU130" s="59" t="n"/>
      <c r="EV130" s="59" t="n"/>
      <c r="EW130" s="59" t="n"/>
    </row>
    <row r="131" customFormat="1" s="58">
      <c r="A131" s="59" t="n"/>
      <c r="B131" s="39" t="n"/>
      <c r="P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c r="DW131" s="59" t="n"/>
      <c r="DX131" s="59" t="n"/>
      <c r="DY131" s="59" t="n"/>
      <c r="DZ131" s="59" t="n"/>
      <c r="EA131" s="59" t="n"/>
      <c r="EB131" s="59" t="n"/>
      <c r="EC131" s="59" t="n"/>
      <c r="ED131" s="59" t="n"/>
      <c r="EE131" s="59" t="n"/>
      <c r="EF131" s="59" t="n"/>
      <c r="EG131" s="59" t="n"/>
      <c r="EH131" s="59" t="n"/>
      <c r="EI131" s="59" t="n"/>
      <c r="EJ131" s="59" t="n"/>
      <c r="EK131" s="59" t="n"/>
      <c r="EL131" s="59" t="n"/>
      <c r="EM131" s="59" t="n"/>
      <c r="EN131" s="59" t="n"/>
      <c r="EO131" s="59" t="n"/>
      <c r="EP131" s="59" t="n"/>
      <c r="EQ131" s="59" t="n"/>
      <c r="ER131" s="59" t="n"/>
      <c r="ES131" s="59" t="n"/>
      <c r="ET131" s="59" t="n"/>
      <c r="EU131" s="59" t="n"/>
      <c r="EV131" s="59" t="n"/>
      <c r="EW131" s="59" t="n"/>
    </row>
    <row r="132" customFormat="1" s="58">
      <c r="A132" s="59" t="n"/>
      <c r="B132" s="39" t="n"/>
      <c r="P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c r="DW132" s="59" t="n"/>
      <c r="DX132" s="59" t="n"/>
      <c r="DY132" s="59" t="n"/>
      <c r="DZ132" s="59" t="n"/>
      <c r="EA132" s="59" t="n"/>
      <c r="EB132" s="59" t="n"/>
      <c r="EC132" s="59" t="n"/>
      <c r="ED132" s="59" t="n"/>
      <c r="EE132" s="59" t="n"/>
      <c r="EF132" s="59" t="n"/>
      <c r="EG132" s="59" t="n"/>
      <c r="EH132" s="59" t="n"/>
      <c r="EI132" s="59" t="n"/>
      <c r="EJ132" s="59" t="n"/>
      <c r="EK132" s="59" t="n"/>
      <c r="EL132" s="59" t="n"/>
      <c r="EM132" s="59" t="n"/>
      <c r="EN132" s="59" t="n"/>
      <c r="EO132" s="59" t="n"/>
      <c r="EP132" s="59" t="n"/>
      <c r="EQ132" s="59" t="n"/>
      <c r="ER132" s="59" t="n"/>
      <c r="ES132" s="59" t="n"/>
      <c r="ET132" s="59" t="n"/>
      <c r="EU132" s="59" t="n"/>
      <c r="EV132" s="59" t="n"/>
      <c r="EW132" s="59" t="n"/>
    </row>
    <row r="133" customFormat="1" s="58">
      <c r="A133" s="59" t="n"/>
      <c r="B133" s="39" t="n"/>
      <c r="P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c r="DW133" s="59" t="n"/>
      <c r="DX133" s="59" t="n"/>
      <c r="DY133" s="59" t="n"/>
      <c r="DZ133" s="59" t="n"/>
      <c r="EA133" s="59" t="n"/>
      <c r="EB133" s="59" t="n"/>
      <c r="EC133" s="59" t="n"/>
      <c r="ED133" s="59" t="n"/>
      <c r="EE133" s="59" t="n"/>
      <c r="EF133" s="59" t="n"/>
      <c r="EG133" s="59" t="n"/>
      <c r="EH133" s="59" t="n"/>
      <c r="EI133" s="59" t="n"/>
      <c r="EJ133" s="59" t="n"/>
      <c r="EK133" s="59" t="n"/>
      <c r="EL133" s="59" t="n"/>
      <c r="EM133" s="59" t="n"/>
      <c r="EN133" s="59" t="n"/>
      <c r="EO133" s="59" t="n"/>
      <c r="EP133" s="59" t="n"/>
      <c r="EQ133" s="59" t="n"/>
      <c r="ER133" s="59" t="n"/>
      <c r="ES133" s="59" t="n"/>
      <c r="ET133" s="59" t="n"/>
      <c r="EU133" s="59" t="n"/>
      <c r="EV133" s="59" t="n"/>
      <c r="EW133" s="59" t="n"/>
    </row>
    <row r="134" customFormat="1" s="58">
      <c r="A134" s="59" t="n"/>
      <c r="B134" s="39" t="n"/>
      <c r="P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c r="DW134" s="59" t="n"/>
      <c r="DX134" s="59" t="n"/>
      <c r="DY134" s="59" t="n"/>
      <c r="DZ134" s="59" t="n"/>
      <c r="EA134" s="59" t="n"/>
      <c r="EB134" s="59" t="n"/>
      <c r="EC134" s="59" t="n"/>
      <c r="ED134" s="59" t="n"/>
      <c r="EE134" s="59" t="n"/>
      <c r="EF134" s="59" t="n"/>
      <c r="EG134" s="59" t="n"/>
      <c r="EH134" s="59" t="n"/>
      <c r="EI134" s="59" t="n"/>
      <c r="EJ134" s="59" t="n"/>
      <c r="EK134" s="59" t="n"/>
      <c r="EL134" s="59" t="n"/>
      <c r="EM134" s="59" t="n"/>
      <c r="EN134" s="59" t="n"/>
      <c r="EO134" s="59" t="n"/>
      <c r="EP134" s="59" t="n"/>
      <c r="EQ134" s="59" t="n"/>
      <c r="ER134" s="59" t="n"/>
      <c r="ES134" s="59" t="n"/>
      <c r="ET134" s="59" t="n"/>
      <c r="EU134" s="59" t="n"/>
      <c r="EV134" s="59" t="n"/>
      <c r="EW134" s="59" t="n"/>
    </row>
    <row r="135" customFormat="1" s="58">
      <c r="A135" s="59" t="n"/>
      <c r="B135" s="39" t="n"/>
      <c r="P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c r="DW135" s="59" t="n"/>
      <c r="DX135" s="59" t="n"/>
      <c r="DY135" s="59" t="n"/>
      <c r="DZ135" s="59" t="n"/>
      <c r="EA135" s="59" t="n"/>
      <c r="EB135" s="59" t="n"/>
      <c r="EC135" s="59" t="n"/>
      <c r="ED135" s="59" t="n"/>
      <c r="EE135" s="59" t="n"/>
      <c r="EF135" s="59" t="n"/>
      <c r="EG135" s="59" t="n"/>
      <c r="EH135" s="59" t="n"/>
      <c r="EI135" s="59" t="n"/>
      <c r="EJ135" s="59" t="n"/>
      <c r="EK135" s="59" t="n"/>
      <c r="EL135" s="59" t="n"/>
      <c r="EM135" s="59" t="n"/>
      <c r="EN135" s="59" t="n"/>
      <c r="EO135" s="59" t="n"/>
      <c r="EP135" s="59" t="n"/>
      <c r="EQ135" s="59" t="n"/>
      <c r="ER135" s="59" t="n"/>
      <c r="ES135" s="59" t="n"/>
      <c r="ET135" s="59" t="n"/>
      <c r="EU135" s="59" t="n"/>
      <c r="EV135" s="59" t="n"/>
      <c r="EW135" s="59" t="n"/>
    </row>
    <row r="136" customFormat="1" s="58">
      <c r="A136" s="59" t="n"/>
      <c r="B136" s="39" t="n"/>
      <c r="P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c r="DW136" s="59" t="n"/>
      <c r="DX136" s="59" t="n"/>
      <c r="DY136" s="59" t="n"/>
      <c r="DZ136" s="59" t="n"/>
      <c r="EA136" s="59" t="n"/>
      <c r="EB136" s="59" t="n"/>
      <c r="EC136" s="59" t="n"/>
      <c r="ED136" s="59" t="n"/>
      <c r="EE136" s="59" t="n"/>
      <c r="EF136" s="59" t="n"/>
      <c r="EG136" s="59" t="n"/>
      <c r="EH136" s="59" t="n"/>
      <c r="EI136" s="59" t="n"/>
      <c r="EJ136" s="59" t="n"/>
      <c r="EK136" s="59" t="n"/>
      <c r="EL136" s="59" t="n"/>
      <c r="EM136" s="59" t="n"/>
      <c r="EN136" s="59" t="n"/>
      <c r="EO136" s="59" t="n"/>
      <c r="EP136" s="59" t="n"/>
      <c r="EQ136" s="59" t="n"/>
      <c r="ER136" s="59" t="n"/>
      <c r="ES136" s="59" t="n"/>
      <c r="ET136" s="59" t="n"/>
      <c r="EU136" s="59" t="n"/>
      <c r="EV136" s="59" t="n"/>
      <c r="EW136" s="59" t="n"/>
    </row>
    <row r="137" customFormat="1" s="58">
      <c r="A137" s="59" t="n"/>
      <c r="B137" s="39" t="n"/>
      <c r="P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c r="DW137" s="59" t="n"/>
      <c r="DX137" s="59" t="n"/>
      <c r="DY137" s="59" t="n"/>
      <c r="DZ137" s="59" t="n"/>
      <c r="EA137" s="59" t="n"/>
      <c r="EB137" s="59" t="n"/>
      <c r="EC137" s="59" t="n"/>
      <c r="ED137" s="59" t="n"/>
      <c r="EE137" s="59" t="n"/>
      <c r="EF137" s="59" t="n"/>
      <c r="EG137" s="59" t="n"/>
      <c r="EH137" s="59" t="n"/>
      <c r="EI137" s="59" t="n"/>
      <c r="EJ137" s="59" t="n"/>
      <c r="EK137" s="59" t="n"/>
      <c r="EL137" s="59" t="n"/>
      <c r="EM137" s="59" t="n"/>
      <c r="EN137" s="59" t="n"/>
      <c r="EO137" s="59" t="n"/>
      <c r="EP137" s="59" t="n"/>
      <c r="EQ137" s="59" t="n"/>
      <c r="ER137" s="59" t="n"/>
      <c r="ES137" s="59" t="n"/>
      <c r="ET137" s="59" t="n"/>
      <c r="EU137" s="59" t="n"/>
      <c r="EV137" s="59" t="n"/>
      <c r="EW137" s="59" t="n"/>
    </row>
    <row r="138" customFormat="1" s="58">
      <c r="A138" s="59" t="n"/>
      <c r="B138" s="39" t="n"/>
      <c r="P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c r="DW138" s="59" t="n"/>
      <c r="DX138" s="59" t="n"/>
      <c r="DY138" s="59" t="n"/>
      <c r="DZ138" s="59" t="n"/>
      <c r="EA138" s="59" t="n"/>
      <c r="EB138" s="59" t="n"/>
      <c r="EC138" s="59" t="n"/>
      <c r="ED138" s="59" t="n"/>
      <c r="EE138" s="59" t="n"/>
      <c r="EF138" s="59" t="n"/>
      <c r="EG138" s="59" t="n"/>
      <c r="EH138" s="59" t="n"/>
      <c r="EI138" s="59" t="n"/>
      <c r="EJ138" s="59" t="n"/>
      <c r="EK138" s="59" t="n"/>
      <c r="EL138" s="59" t="n"/>
      <c r="EM138" s="59" t="n"/>
      <c r="EN138" s="59" t="n"/>
      <c r="EO138" s="59" t="n"/>
      <c r="EP138" s="59" t="n"/>
      <c r="EQ138" s="59" t="n"/>
      <c r="ER138" s="59" t="n"/>
      <c r="ES138" s="59" t="n"/>
      <c r="ET138" s="59" t="n"/>
      <c r="EU138" s="59" t="n"/>
      <c r="EV138" s="59" t="n"/>
      <c r="EW138" s="59" t="n"/>
    </row>
    <row r="139" customFormat="1" s="58">
      <c r="A139" s="59" t="n"/>
      <c r="B139" s="39" t="n"/>
      <c r="P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c r="DW139" s="59" t="n"/>
      <c r="DX139" s="59" t="n"/>
      <c r="DY139" s="59" t="n"/>
      <c r="DZ139" s="59" t="n"/>
      <c r="EA139" s="59" t="n"/>
      <c r="EB139" s="59" t="n"/>
      <c r="EC139" s="59" t="n"/>
      <c r="ED139" s="59" t="n"/>
      <c r="EE139" s="59" t="n"/>
      <c r="EF139" s="59" t="n"/>
      <c r="EG139" s="59" t="n"/>
      <c r="EH139" s="59" t="n"/>
      <c r="EI139" s="59" t="n"/>
      <c r="EJ139" s="59" t="n"/>
      <c r="EK139" s="59" t="n"/>
      <c r="EL139" s="59" t="n"/>
      <c r="EM139" s="59" t="n"/>
      <c r="EN139" s="59" t="n"/>
      <c r="EO139" s="59" t="n"/>
      <c r="EP139" s="59" t="n"/>
      <c r="EQ139" s="59" t="n"/>
      <c r="ER139" s="59" t="n"/>
      <c r="ES139" s="59" t="n"/>
      <c r="ET139" s="59" t="n"/>
      <c r="EU139" s="59" t="n"/>
      <c r="EV139" s="59" t="n"/>
      <c r="EW139" s="59" t="n"/>
    </row>
    <row r="140" customFormat="1" s="58">
      <c r="A140" s="59" t="n"/>
      <c r="B140" s="39" t="n"/>
      <c r="P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c r="DW140" s="59" t="n"/>
      <c r="DX140" s="59" t="n"/>
      <c r="DY140" s="59" t="n"/>
      <c r="DZ140" s="59" t="n"/>
      <c r="EA140" s="59" t="n"/>
      <c r="EB140" s="59" t="n"/>
      <c r="EC140" s="59" t="n"/>
      <c r="ED140" s="59" t="n"/>
      <c r="EE140" s="59" t="n"/>
      <c r="EF140" s="59" t="n"/>
      <c r="EG140" s="59" t="n"/>
      <c r="EH140" s="59" t="n"/>
      <c r="EI140" s="59" t="n"/>
      <c r="EJ140" s="59" t="n"/>
      <c r="EK140" s="59" t="n"/>
      <c r="EL140" s="59" t="n"/>
      <c r="EM140" s="59" t="n"/>
      <c r="EN140" s="59" t="n"/>
      <c r="EO140" s="59" t="n"/>
      <c r="EP140" s="59" t="n"/>
      <c r="EQ140" s="59" t="n"/>
      <c r="ER140" s="59" t="n"/>
      <c r="ES140" s="59" t="n"/>
      <c r="ET140" s="59" t="n"/>
      <c r="EU140" s="59" t="n"/>
      <c r="EV140" s="59" t="n"/>
      <c r="EW140" s="59" t="n"/>
    </row>
    <row r="141" customFormat="1" s="58">
      <c r="A141" s="59" t="n"/>
      <c r="B141" s="39" t="n"/>
      <c r="P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c r="DW141" s="59" t="n"/>
      <c r="DX141" s="59" t="n"/>
      <c r="DY141" s="59" t="n"/>
      <c r="DZ141" s="59" t="n"/>
      <c r="EA141" s="59" t="n"/>
      <c r="EB141" s="59" t="n"/>
      <c r="EC141" s="59" t="n"/>
      <c r="ED141" s="59" t="n"/>
      <c r="EE141" s="59" t="n"/>
      <c r="EF141" s="59" t="n"/>
      <c r="EG141" s="59" t="n"/>
      <c r="EH141" s="59" t="n"/>
      <c r="EI141" s="59" t="n"/>
      <c r="EJ141" s="59" t="n"/>
      <c r="EK141" s="59" t="n"/>
      <c r="EL141" s="59" t="n"/>
      <c r="EM141" s="59" t="n"/>
      <c r="EN141" s="59" t="n"/>
      <c r="EO141" s="59" t="n"/>
      <c r="EP141" s="59" t="n"/>
      <c r="EQ141" s="59" t="n"/>
      <c r="ER141" s="59" t="n"/>
      <c r="ES141" s="59" t="n"/>
      <c r="ET141" s="59" t="n"/>
      <c r="EU141" s="59" t="n"/>
      <c r="EV141" s="59" t="n"/>
      <c r="EW141" s="59" t="n"/>
    </row>
    <row r="142" customFormat="1" s="58">
      <c r="A142" s="59" t="n"/>
      <c r="B142" s="39" t="n"/>
      <c r="P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c r="DW142" s="59" t="n"/>
      <c r="DX142" s="59" t="n"/>
      <c r="DY142" s="59" t="n"/>
      <c r="DZ142" s="59" t="n"/>
      <c r="EA142" s="59" t="n"/>
      <c r="EB142" s="59" t="n"/>
      <c r="EC142" s="59" t="n"/>
      <c r="ED142" s="59" t="n"/>
      <c r="EE142" s="59" t="n"/>
      <c r="EF142" s="59" t="n"/>
      <c r="EG142" s="59" t="n"/>
      <c r="EH142" s="59" t="n"/>
      <c r="EI142" s="59" t="n"/>
      <c r="EJ142" s="59" t="n"/>
      <c r="EK142" s="59" t="n"/>
      <c r="EL142" s="59" t="n"/>
      <c r="EM142" s="59" t="n"/>
      <c r="EN142" s="59" t="n"/>
      <c r="EO142" s="59" t="n"/>
      <c r="EP142" s="59" t="n"/>
      <c r="EQ142" s="59" t="n"/>
      <c r="ER142" s="59" t="n"/>
      <c r="ES142" s="59" t="n"/>
      <c r="ET142" s="59" t="n"/>
      <c r="EU142" s="59" t="n"/>
      <c r="EV142" s="59" t="n"/>
      <c r="EW142" s="59" t="n"/>
    </row>
    <row r="143" customFormat="1" s="58">
      <c r="A143" s="59" t="n"/>
      <c r="B143" s="39" t="n"/>
      <c r="P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c r="DW143" s="59" t="n"/>
      <c r="DX143" s="59" t="n"/>
      <c r="DY143" s="59" t="n"/>
      <c r="DZ143" s="59" t="n"/>
      <c r="EA143" s="59" t="n"/>
      <c r="EB143" s="59" t="n"/>
      <c r="EC143" s="59" t="n"/>
      <c r="ED143" s="59" t="n"/>
      <c r="EE143" s="59" t="n"/>
      <c r="EF143" s="59" t="n"/>
      <c r="EG143" s="59" t="n"/>
      <c r="EH143" s="59" t="n"/>
      <c r="EI143" s="59" t="n"/>
      <c r="EJ143" s="59" t="n"/>
      <c r="EK143" s="59" t="n"/>
      <c r="EL143" s="59" t="n"/>
      <c r="EM143" s="59" t="n"/>
      <c r="EN143" s="59" t="n"/>
      <c r="EO143" s="59" t="n"/>
      <c r="EP143" s="59" t="n"/>
      <c r="EQ143" s="59" t="n"/>
      <c r="ER143" s="59" t="n"/>
      <c r="ES143" s="59" t="n"/>
      <c r="ET143" s="59" t="n"/>
      <c r="EU143" s="59" t="n"/>
      <c r="EV143" s="59" t="n"/>
      <c r="EW143" s="59" t="n"/>
    </row>
    <row r="144" customFormat="1" s="58">
      <c r="A144" s="59" t="n"/>
      <c r="B144" s="39" t="n"/>
      <c r="P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c r="DW144" s="59" t="n"/>
      <c r="DX144" s="59" t="n"/>
      <c r="DY144" s="59" t="n"/>
      <c r="DZ144" s="59" t="n"/>
      <c r="EA144" s="59" t="n"/>
      <c r="EB144" s="59" t="n"/>
      <c r="EC144" s="59" t="n"/>
      <c r="ED144" s="59" t="n"/>
      <c r="EE144" s="59" t="n"/>
      <c r="EF144" s="59" t="n"/>
      <c r="EG144" s="59" t="n"/>
      <c r="EH144" s="59" t="n"/>
      <c r="EI144" s="59" t="n"/>
      <c r="EJ144" s="59" t="n"/>
      <c r="EK144" s="59" t="n"/>
      <c r="EL144" s="59" t="n"/>
      <c r="EM144" s="59" t="n"/>
      <c r="EN144" s="59" t="n"/>
      <c r="EO144" s="59" t="n"/>
      <c r="EP144" s="59" t="n"/>
      <c r="EQ144" s="59" t="n"/>
      <c r="ER144" s="59" t="n"/>
      <c r="ES144" s="59" t="n"/>
      <c r="ET144" s="59" t="n"/>
      <c r="EU144" s="59" t="n"/>
      <c r="EV144" s="59" t="n"/>
      <c r="EW144" s="59" t="n"/>
    </row>
    <row r="145" customFormat="1" s="58">
      <c r="A145" s="59" t="n"/>
      <c r="B145" s="39" t="n"/>
      <c r="P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c r="DW145" s="59" t="n"/>
      <c r="DX145" s="59" t="n"/>
      <c r="DY145" s="59" t="n"/>
      <c r="DZ145" s="59" t="n"/>
      <c r="EA145" s="59" t="n"/>
      <c r="EB145" s="59" t="n"/>
      <c r="EC145" s="59" t="n"/>
      <c r="ED145" s="59" t="n"/>
      <c r="EE145" s="59" t="n"/>
      <c r="EF145" s="59" t="n"/>
      <c r="EG145" s="59" t="n"/>
      <c r="EH145" s="59" t="n"/>
      <c r="EI145" s="59" t="n"/>
      <c r="EJ145" s="59" t="n"/>
      <c r="EK145" s="59" t="n"/>
      <c r="EL145" s="59" t="n"/>
      <c r="EM145" s="59" t="n"/>
      <c r="EN145" s="59" t="n"/>
      <c r="EO145" s="59" t="n"/>
      <c r="EP145" s="59" t="n"/>
      <c r="EQ145" s="59" t="n"/>
      <c r="ER145" s="59" t="n"/>
      <c r="ES145" s="59" t="n"/>
      <c r="ET145" s="59" t="n"/>
      <c r="EU145" s="59" t="n"/>
      <c r="EV145" s="59" t="n"/>
      <c r="EW145" s="59" t="n"/>
    </row>
    <row r="146" customFormat="1" s="58">
      <c r="A146" s="59" t="n"/>
      <c r="B146" s="39" t="n"/>
      <c r="P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c r="DW146" s="59" t="n"/>
      <c r="DX146" s="59" t="n"/>
      <c r="DY146" s="59" t="n"/>
      <c r="DZ146" s="59" t="n"/>
      <c r="EA146" s="59" t="n"/>
      <c r="EB146" s="59" t="n"/>
      <c r="EC146" s="59" t="n"/>
      <c r="ED146" s="59" t="n"/>
      <c r="EE146" s="59" t="n"/>
      <c r="EF146" s="59" t="n"/>
      <c r="EG146" s="59" t="n"/>
      <c r="EH146" s="59" t="n"/>
      <c r="EI146" s="59" t="n"/>
      <c r="EJ146" s="59" t="n"/>
      <c r="EK146" s="59" t="n"/>
      <c r="EL146" s="59" t="n"/>
      <c r="EM146" s="59" t="n"/>
      <c r="EN146" s="59" t="n"/>
      <c r="EO146" s="59" t="n"/>
      <c r="EP146" s="59" t="n"/>
      <c r="EQ146" s="59" t="n"/>
      <c r="ER146" s="59" t="n"/>
      <c r="ES146" s="59" t="n"/>
      <c r="ET146" s="59" t="n"/>
      <c r="EU146" s="59" t="n"/>
      <c r="EV146" s="59" t="n"/>
      <c r="EW146" s="59" t="n"/>
    </row>
    <row r="147" customFormat="1" s="58">
      <c r="A147" s="59" t="n"/>
      <c r="B147" s="39" t="n"/>
      <c r="P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c r="DW147" s="59" t="n"/>
      <c r="DX147" s="59" t="n"/>
      <c r="DY147" s="59" t="n"/>
      <c r="DZ147" s="59" t="n"/>
      <c r="EA147" s="59" t="n"/>
      <c r="EB147" s="59" t="n"/>
      <c r="EC147" s="59" t="n"/>
      <c r="ED147" s="59" t="n"/>
      <c r="EE147" s="59" t="n"/>
      <c r="EF147" s="59" t="n"/>
      <c r="EG147" s="59" t="n"/>
      <c r="EH147" s="59" t="n"/>
      <c r="EI147" s="59" t="n"/>
      <c r="EJ147" s="59" t="n"/>
      <c r="EK147" s="59" t="n"/>
      <c r="EL147" s="59" t="n"/>
      <c r="EM147" s="59" t="n"/>
      <c r="EN147" s="59" t="n"/>
      <c r="EO147" s="59" t="n"/>
      <c r="EP147" s="59" t="n"/>
      <c r="EQ147" s="59" t="n"/>
      <c r="ER147" s="59" t="n"/>
      <c r="ES147" s="59" t="n"/>
      <c r="ET147" s="59" t="n"/>
      <c r="EU147" s="59" t="n"/>
      <c r="EV147" s="59" t="n"/>
      <c r="EW147" s="59" t="n"/>
    </row>
    <row r="148" customFormat="1" s="58">
      <c r="A148" s="59" t="n"/>
      <c r="B148" s="39" t="n"/>
      <c r="P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c r="DW148" s="59" t="n"/>
      <c r="DX148" s="59" t="n"/>
      <c r="DY148" s="59" t="n"/>
      <c r="DZ148" s="59" t="n"/>
      <c r="EA148" s="59" t="n"/>
      <c r="EB148" s="59" t="n"/>
      <c r="EC148" s="59" t="n"/>
      <c r="ED148" s="59" t="n"/>
      <c r="EE148" s="59" t="n"/>
      <c r="EF148" s="59" t="n"/>
      <c r="EG148" s="59" t="n"/>
      <c r="EH148" s="59" t="n"/>
      <c r="EI148" s="59" t="n"/>
      <c r="EJ148" s="59" t="n"/>
      <c r="EK148" s="59" t="n"/>
      <c r="EL148" s="59" t="n"/>
      <c r="EM148" s="59" t="n"/>
      <c r="EN148" s="59" t="n"/>
      <c r="EO148" s="59" t="n"/>
      <c r="EP148" s="59" t="n"/>
      <c r="EQ148" s="59" t="n"/>
      <c r="ER148" s="59" t="n"/>
      <c r="ES148" s="59" t="n"/>
      <c r="ET148" s="59" t="n"/>
      <c r="EU148" s="59" t="n"/>
      <c r="EV148" s="59" t="n"/>
      <c r="EW148" s="59" t="n"/>
    </row>
    <row r="149" customFormat="1" s="58">
      <c r="A149" s="59" t="n"/>
      <c r="B149" s="39" t="n"/>
      <c r="P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c r="DW149" s="59" t="n"/>
      <c r="DX149" s="59" t="n"/>
      <c r="DY149" s="59" t="n"/>
      <c r="DZ149" s="59" t="n"/>
      <c r="EA149" s="59" t="n"/>
      <c r="EB149" s="59" t="n"/>
      <c r="EC149" s="59" t="n"/>
      <c r="ED149" s="59" t="n"/>
      <c r="EE149" s="59" t="n"/>
      <c r="EF149" s="59" t="n"/>
      <c r="EG149" s="59" t="n"/>
      <c r="EH149" s="59" t="n"/>
      <c r="EI149" s="59" t="n"/>
      <c r="EJ149" s="59" t="n"/>
      <c r="EK149" s="59" t="n"/>
      <c r="EL149" s="59" t="n"/>
      <c r="EM149" s="59" t="n"/>
      <c r="EN149" s="59" t="n"/>
      <c r="EO149" s="59" t="n"/>
      <c r="EP149" s="59" t="n"/>
      <c r="EQ149" s="59" t="n"/>
      <c r="ER149" s="59" t="n"/>
      <c r="ES149" s="59" t="n"/>
      <c r="ET149" s="59" t="n"/>
      <c r="EU149" s="59" t="n"/>
      <c r="EV149" s="59" t="n"/>
      <c r="EW149" s="59" t="n"/>
    </row>
    <row r="150" customFormat="1" s="58">
      <c r="A150" s="59" t="n"/>
      <c r="B150" s="39" t="n"/>
      <c r="P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c r="DW150" s="59" t="n"/>
      <c r="DX150" s="59" t="n"/>
      <c r="DY150" s="59" t="n"/>
      <c r="DZ150" s="59" t="n"/>
      <c r="EA150" s="59" t="n"/>
      <c r="EB150" s="59" t="n"/>
      <c r="EC150" s="59" t="n"/>
      <c r="ED150" s="59" t="n"/>
      <c r="EE150" s="59" t="n"/>
      <c r="EF150" s="59" t="n"/>
      <c r="EG150" s="59" t="n"/>
      <c r="EH150" s="59" t="n"/>
      <c r="EI150" s="59" t="n"/>
      <c r="EJ150" s="59" t="n"/>
      <c r="EK150" s="59" t="n"/>
      <c r="EL150" s="59" t="n"/>
      <c r="EM150" s="59" t="n"/>
      <c r="EN150" s="59" t="n"/>
      <c r="EO150" s="59" t="n"/>
      <c r="EP150" s="59" t="n"/>
      <c r="EQ150" s="59" t="n"/>
      <c r="ER150" s="59" t="n"/>
      <c r="ES150" s="59" t="n"/>
      <c r="ET150" s="59" t="n"/>
      <c r="EU150" s="59" t="n"/>
      <c r="EV150" s="59" t="n"/>
      <c r="EW150" s="59" t="n"/>
    </row>
    <row r="151" customFormat="1" s="58">
      <c r="A151" s="59" t="n"/>
      <c r="B151" s="39" t="n"/>
      <c r="P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c r="DW151" s="59" t="n"/>
      <c r="DX151" s="59" t="n"/>
      <c r="DY151" s="59" t="n"/>
      <c r="DZ151" s="59" t="n"/>
      <c r="EA151" s="59" t="n"/>
      <c r="EB151" s="59" t="n"/>
      <c r="EC151" s="59" t="n"/>
      <c r="ED151" s="59" t="n"/>
      <c r="EE151" s="59" t="n"/>
      <c r="EF151" s="59" t="n"/>
      <c r="EG151" s="59" t="n"/>
      <c r="EH151" s="59" t="n"/>
      <c r="EI151" s="59" t="n"/>
      <c r="EJ151" s="59" t="n"/>
      <c r="EK151" s="59" t="n"/>
      <c r="EL151" s="59" t="n"/>
      <c r="EM151" s="59" t="n"/>
      <c r="EN151" s="59" t="n"/>
      <c r="EO151" s="59" t="n"/>
      <c r="EP151" s="59" t="n"/>
      <c r="EQ151" s="59" t="n"/>
      <c r="ER151" s="59" t="n"/>
      <c r="ES151" s="59" t="n"/>
      <c r="ET151" s="59" t="n"/>
      <c r="EU151" s="59" t="n"/>
      <c r="EV151" s="59" t="n"/>
      <c r="EW151" s="59" t="n"/>
    </row>
    <row r="152" customFormat="1" s="58">
      <c r="A152" s="59" t="n"/>
      <c r="B152" s="39" t="n"/>
      <c r="P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c r="DW152" s="59" t="n"/>
      <c r="DX152" s="59" t="n"/>
      <c r="DY152" s="59" t="n"/>
      <c r="DZ152" s="59" t="n"/>
      <c r="EA152" s="59" t="n"/>
      <c r="EB152" s="59" t="n"/>
      <c r="EC152" s="59" t="n"/>
      <c r="ED152" s="59" t="n"/>
      <c r="EE152" s="59" t="n"/>
      <c r="EF152" s="59" t="n"/>
      <c r="EG152" s="59" t="n"/>
      <c r="EH152" s="59" t="n"/>
      <c r="EI152" s="59" t="n"/>
      <c r="EJ152" s="59" t="n"/>
      <c r="EK152" s="59" t="n"/>
      <c r="EL152" s="59" t="n"/>
      <c r="EM152" s="59" t="n"/>
      <c r="EN152" s="59" t="n"/>
      <c r="EO152" s="59" t="n"/>
      <c r="EP152" s="59" t="n"/>
      <c r="EQ152" s="59" t="n"/>
      <c r="ER152" s="59" t="n"/>
      <c r="ES152" s="59" t="n"/>
      <c r="ET152" s="59" t="n"/>
      <c r="EU152" s="59" t="n"/>
      <c r="EV152" s="59" t="n"/>
      <c r="EW152" s="59" t="n"/>
    </row>
    <row r="153" customFormat="1" s="58">
      <c r="A153" s="59" t="n"/>
      <c r="B153" s="39" t="n"/>
      <c r="P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c r="DW153" s="59" t="n"/>
      <c r="DX153" s="59" t="n"/>
      <c r="DY153" s="59" t="n"/>
      <c r="DZ153" s="59" t="n"/>
      <c r="EA153" s="59" t="n"/>
      <c r="EB153" s="59" t="n"/>
      <c r="EC153" s="59" t="n"/>
      <c r="ED153" s="59" t="n"/>
      <c r="EE153" s="59" t="n"/>
      <c r="EF153" s="59" t="n"/>
      <c r="EG153" s="59" t="n"/>
      <c r="EH153" s="59" t="n"/>
      <c r="EI153" s="59" t="n"/>
      <c r="EJ153" s="59" t="n"/>
      <c r="EK153" s="59" t="n"/>
      <c r="EL153" s="59" t="n"/>
      <c r="EM153" s="59" t="n"/>
      <c r="EN153" s="59" t="n"/>
      <c r="EO153" s="59" t="n"/>
      <c r="EP153" s="59" t="n"/>
      <c r="EQ153" s="59" t="n"/>
      <c r="ER153" s="59" t="n"/>
      <c r="ES153" s="59" t="n"/>
      <c r="ET153" s="59" t="n"/>
      <c r="EU153" s="59" t="n"/>
      <c r="EV153" s="59" t="n"/>
      <c r="EW153" s="59" t="n"/>
    </row>
    <row r="154" customFormat="1" s="58">
      <c r="A154" s="59" t="n"/>
      <c r="B154" s="39" t="n"/>
      <c r="P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c r="DW154" s="59" t="n"/>
      <c r="DX154" s="59" t="n"/>
      <c r="DY154" s="59" t="n"/>
      <c r="DZ154" s="59" t="n"/>
      <c r="EA154" s="59" t="n"/>
      <c r="EB154" s="59" t="n"/>
      <c r="EC154" s="59" t="n"/>
      <c r="ED154" s="59" t="n"/>
      <c r="EE154" s="59" t="n"/>
      <c r="EF154" s="59" t="n"/>
      <c r="EG154" s="59" t="n"/>
      <c r="EH154" s="59" t="n"/>
      <c r="EI154" s="59" t="n"/>
      <c r="EJ154" s="59" t="n"/>
      <c r="EK154" s="59" t="n"/>
      <c r="EL154" s="59" t="n"/>
      <c r="EM154" s="59" t="n"/>
      <c r="EN154" s="59" t="n"/>
      <c r="EO154" s="59" t="n"/>
      <c r="EP154" s="59" t="n"/>
      <c r="EQ154" s="59" t="n"/>
      <c r="ER154" s="59" t="n"/>
      <c r="ES154" s="59" t="n"/>
      <c r="ET154" s="59" t="n"/>
      <c r="EU154" s="59" t="n"/>
      <c r="EV154" s="59" t="n"/>
      <c r="EW154" s="59" t="n"/>
    </row>
    <row r="155" customFormat="1" s="58">
      <c r="A155" s="59" t="n"/>
      <c r="B155" s="39" t="n"/>
      <c r="P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c r="DW155" s="59" t="n"/>
      <c r="DX155" s="59" t="n"/>
      <c r="DY155" s="59" t="n"/>
      <c r="DZ155" s="59" t="n"/>
      <c r="EA155" s="59" t="n"/>
      <c r="EB155" s="59" t="n"/>
      <c r="EC155" s="59" t="n"/>
      <c r="ED155" s="59" t="n"/>
      <c r="EE155" s="59" t="n"/>
      <c r="EF155" s="59" t="n"/>
      <c r="EG155" s="59" t="n"/>
      <c r="EH155" s="59" t="n"/>
      <c r="EI155" s="59" t="n"/>
      <c r="EJ155" s="59" t="n"/>
      <c r="EK155" s="59" t="n"/>
      <c r="EL155" s="59" t="n"/>
      <c r="EM155" s="59" t="n"/>
      <c r="EN155" s="59" t="n"/>
      <c r="EO155" s="59" t="n"/>
      <c r="EP155" s="59" t="n"/>
      <c r="EQ155" s="59" t="n"/>
      <c r="ER155" s="59" t="n"/>
      <c r="ES155" s="59" t="n"/>
      <c r="ET155" s="59" t="n"/>
      <c r="EU155" s="59" t="n"/>
      <c r="EV155" s="59" t="n"/>
      <c r="EW155" s="59" t="n"/>
    </row>
    <row r="156" customFormat="1" s="58">
      <c r="A156" s="59" t="n"/>
      <c r="B156" s="39" t="n"/>
      <c r="P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c r="DW156" s="59" t="n"/>
      <c r="DX156" s="59" t="n"/>
      <c r="DY156" s="59" t="n"/>
      <c r="DZ156" s="59" t="n"/>
      <c r="EA156" s="59" t="n"/>
      <c r="EB156" s="59" t="n"/>
      <c r="EC156" s="59" t="n"/>
      <c r="ED156" s="59" t="n"/>
      <c r="EE156" s="59" t="n"/>
      <c r="EF156" s="59" t="n"/>
      <c r="EG156" s="59" t="n"/>
      <c r="EH156" s="59" t="n"/>
      <c r="EI156" s="59" t="n"/>
      <c r="EJ156" s="59" t="n"/>
      <c r="EK156" s="59" t="n"/>
      <c r="EL156" s="59" t="n"/>
      <c r="EM156" s="59" t="n"/>
      <c r="EN156" s="59" t="n"/>
      <c r="EO156" s="59" t="n"/>
      <c r="EP156" s="59" t="n"/>
      <c r="EQ156" s="59" t="n"/>
      <c r="ER156" s="59" t="n"/>
      <c r="ES156" s="59" t="n"/>
      <c r="ET156" s="59" t="n"/>
      <c r="EU156" s="59" t="n"/>
      <c r="EV156" s="59" t="n"/>
      <c r="EW156" s="59" t="n"/>
    </row>
    <row r="157" customFormat="1" s="58">
      <c r="A157" s="59" t="n"/>
      <c r="B157" s="39" t="n"/>
      <c r="P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c r="DW157" s="59" t="n"/>
      <c r="DX157" s="59" t="n"/>
      <c r="DY157" s="59" t="n"/>
      <c r="DZ157" s="59" t="n"/>
      <c r="EA157" s="59" t="n"/>
      <c r="EB157" s="59" t="n"/>
      <c r="EC157" s="59" t="n"/>
      <c r="ED157" s="59" t="n"/>
      <c r="EE157" s="59" t="n"/>
      <c r="EF157" s="59" t="n"/>
      <c r="EG157" s="59" t="n"/>
      <c r="EH157" s="59" t="n"/>
      <c r="EI157" s="59" t="n"/>
      <c r="EJ157" s="59" t="n"/>
      <c r="EK157" s="59" t="n"/>
      <c r="EL157" s="59" t="n"/>
      <c r="EM157" s="59" t="n"/>
      <c r="EN157" s="59" t="n"/>
      <c r="EO157" s="59" t="n"/>
      <c r="EP157" s="59" t="n"/>
      <c r="EQ157" s="59" t="n"/>
      <c r="ER157" s="59" t="n"/>
      <c r="ES157" s="59" t="n"/>
      <c r="ET157" s="59" t="n"/>
      <c r="EU157" s="59" t="n"/>
      <c r="EV157" s="59" t="n"/>
      <c r="EW157" s="59" t="n"/>
    </row>
    <row r="158" customFormat="1" s="58">
      <c r="A158" s="59" t="n"/>
      <c r="B158" s="39" t="n"/>
      <c r="P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c r="DW158" s="59" t="n"/>
      <c r="DX158" s="59" t="n"/>
      <c r="DY158" s="59" t="n"/>
      <c r="DZ158" s="59" t="n"/>
      <c r="EA158" s="59" t="n"/>
      <c r="EB158" s="59" t="n"/>
      <c r="EC158" s="59" t="n"/>
      <c r="ED158" s="59" t="n"/>
      <c r="EE158" s="59" t="n"/>
      <c r="EF158" s="59" t="n"/>
      <c r="EG158" s="59" t="n"/>
      <c r="EH158" s="59" t="n"/>
      <c r="EI158" s="59" t="n"/>
      <c r="EJ158" s="59" t="n"/>
      <c r="EK158" s="59" t="n"/>
      <c r="EL158" s="59" t="n"/>
      <c r="EM158" s="59" t="n"/>
      <c r="EN158" s="59" t="n"/>
      <c r="EO158" s="59" t="n"/>
      <c r="EP158" s="59" t="n"/>
      <c r="EQ158" s="59" t="n"/>
      <c r="ER158" s="59" t="n"/>
      <c r="ES158" s="59" t="n"/>
      <c r="ET158" s="59" t="n"/>
      <c r="EU158" s="59" t="n"/>
      <c r="EV158" s="59" t="n"/>
      <c r="EW158" s="59" t="n"/>
    </row>
    <row r="159" customFormat="1" s="58">
      <c r="A159" s="59" t="n"/>
      <c r="B159" s="39" t="n"/>
      <c r="P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c r="DW159" s="59" t="n"/>
      <c r="DX159" s="59" t="n"/>
      <c r="DY159" s="59" t="n"/>
      <c r="DZ159" s="59" t="n"/>
      <c r="EA159" s="59" t="n"/>
      <c r="EB159" s="59" t="n"/>
      <c r="EC159" s="59" t="n"/>
      <c r="ED159" s="59" t="n"/>
      <c r="EE159" s="59" t="n"/>
      <c r="EF159" s="59" t="n"/>
      <c r="EG159" s="59" t="n"/>
      <c r="EH159" s="59" t="n"/>
      <c r="EI159" s="59" t="n"/>
      <c r="EJ159" s="59" t="n"/>
      <c r="EK159" s="59" t="n"/>
      <c r="EL159" s="59" t="n"/>
      <c r="EM159" s="59" t="n"/>
      <c r="EN159" s="59" t="n"/>
      <c r="EO159" s="59" t="n"/>
      <c r="EP159" s="59" t="n"/>
      <c r="EQ159" s="59" t="n"/>
      <c r="ER159" s="59" t="n"/>
      <c r="ES159" s="59" t="n"/>
      <c r="ET159" s="59" t="n"/>
      <c r="EU159" s="59" t="n"/>
      <c r="EV159" s="59" t="n"/>
      <c r="EW159" s="59" t="n"/>
    </row>
    <row r="160" customFormat="1" s="58">
      <c r="A160" s="59" t="n"/>
      <c r="B160" s="39" t="n"/>
      <c r="P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c r="DW160" s="59" t="n"/>
      <c r="DX160" s="59" t="n"/>
      <c r="DY160" s="59" t="n"/>
      <c r="DZ160" s="59" t="n"/>
      <c r="EA160" s="59" t="n"/>
      <c r="EB160" s="59" t="n"/>
      <c r="EC160" s="59" t="n"/>
      <c r="ED160" s="59" t="n"/>
      <c r="EE160" s="59" t="n"/>
      <c r="EF160" s="59" t="n"/>
      <c r="EG160" s="59" t="n"/>
      <c r="EH160" s="59" t="n"/>
      <c r="EI160" s="59" t="n"/>
      <c r="EJ160" s="59" t="n"/>
      <c r="EK160" s="59" t="n"/>
      <c r="EL160" s="59" t="n"/>
      <c r="EM160" s="59" t="n"/>
      <c r="EN160" s="59" t="n"/>
      <c r="EO160" s="59" t="n"/>
      <c r="EP160" s="59" t="n"/>
      <c r="EQ160" s="59" t="n"/>
      <c r="ER160" s="59" t="n"/>
      <c r="ES160" s="59" t="n"/>
      <c r="ET160" s="59" t="n"/>
      <c r="EU160" s="59" t="n"/>
      <c r="EV160" s="59" t="n"/>
      <c r="EW160" s="59" t="n"/>
    </row>
    <row r="161" customFormat="1" s="58">
      <c r="A161" s="59" t="n"/>
      <c r="B161" s="39" t="n"/>
      <c r="P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c r="DW161" s="59" t="n"/>
      <c r="DX161" s="59" t="n"/>
      <c r="DY161" s="59" t="n"/>
      <c r="DZ161" s="59" t="n"/>
      <c r="EA161" s="59" t="n"/>
      <c r="EB161" s="59" t="n"/>
      <c r="EC161" s="59" t="n"/>
      <c r="ED161" s="59" t="n"/>
      <c r="EE161" s="59" t="n"/>
      <c r="EF161" s="59" t="n"/>
      <c r="EG161" s="59" t="n"/>
      <c r="EH161" s="59" t="n"/>
      <c r="EI161" s="59" t="n"/>
      <c r="EJ161" s="59" t="n"/>
      <c r="EK161" s="59" t="n"/>
      <c r="EL161" s="59" t="n"/>
      <c r="EM161" s="59" t="n"/>
      <c r="EN161" s="59" t="n"/>
      <c r="EO161" s="59" t="n"/>
      <c r="EP161" s="59" t="n"/>
      <c r="EQ161" s="59" t="n"/>
      <c r="ER161" s="59" t="n"/>
      <c r="ES161" s="59" t="n"/>
      <c r="ET161" s="59" t="n"/>
      <c r="EU161" s="59" t="n"/>
      <c r="EV161" s="59" t="n"/>
      <c r="EW161" s="59" t="n"/>
    </row>
    <row r="162" customFormat="1" s="58">
      <c r="A162" s="59" t="n"/>
      <c r="B162" s="39" t="n"/>
      <c r="P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c r="DW162" s="59" t="n"/>
      <c r="DX162" s="59" t="n"/>
      <c r="DY162" s="59" t="n"/>
      <c r="DZ162" s="59" t="n"/>
      <c r="EA162" s="59" t="n"/>
      <c r="EB162" s="59" t="n"/>
      <c r="EC162" s="59" t="n"/>
      <c r="ED162" s="59" t="n"/>
      <c r="EE162" s="59" t="n"/>
      <c r="EF162" s="59" t="n"/>
      <c r="EG162" s="59" t="n"/>
      <c r="EH162" s="59" t="n"/>
      <c r="EI162" s="59" t="n"/>
      <c r="EJ162" s="59" t="n"/>
      <c r="EK162" s="59" t="n"/>
      <c r="EL162" s="59" t="n"/>
      <c r="EM162" s="59" t="n"/>
      <c r="EN162" s="59" t="n"/>
      <c r="EO162" s="59" t="n"/>
      <c r="EP162" s="59" t="n"/>
      <c r="EQ162" s="59" t="n"/>
      <c r="ER162" s="59" t="n"/>
      <c r="ES162" s="59" t="n"/>
      <c r="ET162" s="59" t="n"/>
      <c r="EU162" s="59" t="n"/>
      <c r="EV162" s="59" t="n"/>
      <c r="EW162" s="59" t="n"/>
    </row>
    <row r="163" customFormat="1" s="58">
      <c r="A163" s="59" t="n"/>
      <c r="B163" s="39" t="n"/>
      <c r="P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c r="DW163" s="59" t="n"/>
      <c r="DX163" s="59" t="n"/>
      <c r="DY163" s="59" t="n"/>
      <c r="DZ163" s="59" t="n"/>
      <c r="EA163" s="59" t="n"/>
      <c r="EB163" s="59" t="n"/>
      <c r="EC163" s="59" t="n"/>
      <c r="ED163" s="59" t="n"/>
      <c r="EE163" s="59" t="n"/>
      <c r="EF163" s="59" t="n"/>
      <c r="EG163" s="59" t="n"/>
      <c r="EH163" s="59" t="n"/>
      <c r="EI163" s="59" t="n"/>
      <c r="EJ163" s="59" t="n"/>
      <c r="EK163" s="59" t="n"/>
      <c r="EL163" s="59" t="n"/>
      <c r="EM163" s="59" t="n"/>
      <c r="EN163" s="59" t="n"/>
      <c r="EO163" s="59" t="n"/>
      <c r="EP163" s="59" t="n"/>
      <c r="EQ163" s="59" t="n"/>
      <c r="ER163" s="59" t="n"/>
      <c r="ES163" s="59" t="n"/>
      <c r="ET163" s="59" t="n"/>
      <c r="EU163" s="59" t="n"/>
      <c r="EV163" s="59" t="n"/>
      <c r="EW163" s="59" t="n"/>
    </row>
    <row r="164" customFormat="1" s="58">
      <c r="A164" s="59" t="n"/>
      <c r="B164" s="39" t="n"/>
      <c r="P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c r="DW164" s="59" t="n"/>
      <c r="DX164" s="59" t="n"/>
      <c r="DY164" s="59" t="n"/>
      <c r="DZ164" s="59" t="n"/>
      <c r="EA164" s="59" t="n"/>
      <c r="EB164" s="59" t="n"/>
      <c r="EC164" s="59" t="n"/>
      <c r="ED164" s="59" t="n"/>
      <c r="EE164" s="59" t="n"/>
      <c r="EF164" s="59" t="n"/>
      <c r="EG164" s="59" t="n"/>
      <c r="EH164" s="59" t="n"/>
      <c r="EI164" s="59" t="n"/>
      <c r="EJ164" s="59" t="n"/>
      <c r="EK164" s="59" t="n"/>
      <c r="EL164" s="59" t="n"/>
      <c r="EM164" s="59" t="n"/>
      <c r="EN164" s="59" t="n"/>
      <c r="EO164" s="59" t="n"/>
      <c r="EP164" s="59" t="n"/>
      <c r="EQ164" s="59" t="n"/>
      <c r="ER164" s="59" t="n"/>
      <c r="ES164" s="59" t="n"/>
      <c r="ET164" s="59" t="n"/>
      <c r="EU164" s="59" t="n"/>
      <c r="EV164" s="59" t="n"/>
      <c r="EW164" s="59" t="n"/>
    </row>
    <row r="165" customFormat="1" s="58">
      <c r="A165" s="59" t="n"/>
      <c r="B165" s="39" t="n"/>
      <c r="P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c r="DW165" s="59" t="n"/>
      <c r="DX165" s="59" t="n"/>
      <c r="DY165" s="59" t="n"/>
      <c r="DZ165" s="59" t="n"/>
      <c r="EA165" s="59" t="n"/>
      <c r="EB165" s="59" t="n"/>
      <c r="EC165" s="59" t="n"/>
      <c r="ED165" s="59" t="n"/>
      <c r="EE165" s="59" t="n"/>
      <c r="EF165" s="59" t="n"/>
      <c r="EG165" s="59" t="n"/>
      <c r="EH165" s="59" t="n"/>
      <c r="EI165" s="59" t="n"/>
      <c r="EJ165" s="59" t="n"/>
      <c r="EK165" s="59" t="n"/>
      <c r="EL165" s="59" t="n"/>
      <c r="EM165" s="59" t="n"/>
      <c r="EN165" s="59" t="n"/>
      <c r="EO165" s="59" t="n"/>
      <c r="EP165" s="59" t="n"/>
      <c r="EQ165" s="59" t="n"/>
      <c r="ER165" s="59" t="n"/>
      <c r="ES165" s="59" t="n"/>
      <c r="ET165" s="59" t="n"/>
      <c r="EU165" s="59" t="n"/>
      <c r="EV165" s="59" t="n"/>
      <c r="EW165" s="59" t="n"/>
    </row>
    <row r="166" customFormat="1" s="58">
      <c r="A166" s="59" t="n"/>
      <c r="B166" s="39" t="n"/>
      <c r="P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c r="DW166" s="59" t="n"/>
      <c r="DX166" s="59" t="n"/>
      <c r="DY166" s="59" t="n"/>
      <c r="DZ166" s="59" t="n"/>
      <c r="EA166" s="59" t="n"/>
      <c r="EB166" s="59" t="n"/>
      <c r="EC166" s="59" t="n"/>
      <c r="ED166" s="59" t="n"/>
      <c r="EE166" s="59" t="n"/>
      <c r="EF166" s="59" t="n"/>
      <c r="EG166" s="59" t="n"/>
      <c r="EH166" s="59" t="n"/>
      <c r="EI166" s="59" t="n"/>
      <c r="EJ166" s="59" t="n"/>
      <c r="EK166" s="59" t="n"/>
      <c r="EL166" s="59" t="n"/>
      <c r="EM166" s="59" t="n"/>
      <c r="EN166" s="59" t="n"/>
      <c r="EO166" s="59" t="n"/>
      <c r="EP166" s="59" t="n"/>
      <c r="EQ166" s="59" t="n"/>
      <c r="ER166" s="59" t="n"/>
      <c r="ES166" s="59" t="n"/>
      <c r="ET166" s="59" t="n"/>
      <c r="EU166" s="59" t="n"/>
      <c r="EV166" s="59" t="n"/>
      <c r="EW166" s="59" t="n"/>
    </row>
    <row r="167" customFormat="1" s="58">
      <c r="A167" s="59" t="n"/>
      <c r="B167" s="39" t="n"/>
      <c r="P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c r="DW167" s="59" t="n"/>
      <c r="DX167" s="59" t="n"/>
      <c r="DY167" s="59" t="n"/>
      <c r="DZ167" s="59" t="n"/>
      <c r="EA167" s="59" t="n"/>
      <c r="EB167" s="59" t="n"/>
      <c r="EC167" s="59" t="n"/>
      <c r="ED167" s="59" t="n"/>
      <c r="EE167" s="59" t="n"/>
      <c r="EF167" s="59" t="n"/>
      <c r="EG167" s="59" t="n"/>
      <c r="EH167" s="59" t="n"/>
      <c r="EI167" s="59" t="n"/>
      <c r="EJ167" s="59" t="n"/>
      <c r="EK167" s="59" t="n"/>
      <c r="EL167" s="59" t="n"/>
      <c r="EM167" s="59" t="n"/>
      <c r="EN167" s="59" t="n"/>
      <c r="EO167" s="59" t="n"/>
      <c r="EP167" s="59" t="n"/>
      <c r="EQ167" s="59" t="n"/>
      <c r="ER167" s="59" t="n"/>
      <c r="ES167" s="59" t="n"/>
      <c r="ET167" s="59" t="n"/>
      <c r="EU167" s="59" t="n"/>
      <c r="EV167" s="59" t="n"/>
      <c r="EW167" s="59" t="n"/>
    </row>
    <row r="168" customFormat="1" s="58">
      <c r="A168" s="59" t="n"/>
      <c r="B168" s="39" t="n"/>
      <c r="P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c r="DW168" s="59" t="n"/>
      <c r="DX168" s="59" t="n"/>
      <c r="DY168" s="59" t="n"/>
      <c r="DZ168" s="59" t="n"/>
      <c r="EA168" s="59" t="n"/>
      <c r="EB168" s="59" t="n"/>
      <c r="EC168" s="59" t="n"/>
      <c r="ED168" s="59" t="n"/>
      <c r="EE168" s="59" t="n"/>
      <c r="EF168" s="59" t="n"/>
      <c r="EG168" s="59" t="n"/>
      <c r="EH168" s="59" t="n"/>
      <c r="EI168" s="59" t="n"/>
      <c r="EJ168" s="59" t="n"/>
      <c r="EK168" s="59" t="n"/>
      <c r="EL168" s="59" t="n"/>
      <c r="EM168" s="59" t="n"/>
      <c r="EN168" s="59" t="n"/>
      <c r="EO168" s="59" t="n"/>
      <c r="EP168" s="59" t="n"/>
      <c r="EQ168" s="59" t="n"/>
      <c r="ER168" s="59" t="n"/>
      <c r="ES168" s="59" t="n"/>
      <c r="ET168" s="59" t="n"/>
      <c r="EU168" s="59" t="n"/>
      <c r="EV168" s="59" t="n"/>
      <c r="EW168" s="59" t="n"/>
    </row>
    <row r="169" customFormat="1" s="58">
      <c r="A169" s="59" t="n"/>
      <c r="B169" s="39" t="n"/>
      <c r="P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c r="DW169" s="59" t="n"/>
      <c r="DX169" s="59" t="n"/>
      <c r="DY169" s="59" t="n"/>
      <c r="DZ169" s="59" t="n"/>
      <c r="EA169" s="59" t="n"/>
      <c r="EB169" s="59" t="n"/>
      <c r="EC169" s="59" t="n"/>
      <c r="ED169" s="59" t="n"/>
      <c r="EE169" s="59" t="n"/>
      <c r="EF169" s="59" t="n"/>
      <c r="EG169" s="59" t="n"/>
      <c r="EH169" s="59" t="n"/>
      <c r="EI169" s="59" t="n"/>
      <c r="EJ169" s="59" t="n"/>
      <c r="EK169" s="59" t="n"/>
      <c r="EL169" s="59" t="n"/>
      <c r="EM169" s="59" t="n"/>
      <c r="EN169" s="59" t="n"/>
      <c r="EO169" s="59" t="n"/>
      <c r="EP169" s="59" t="n"/>
      <c r="EQ169" s="59" t="n"/>
      <c r="ER169" s="59" t="n"/>
      <c r="ES169" s="59" t="n"/>
      <c r="ET169" s="59" t="n"/>
      <c r="EU169" s="59" t="n"/>
      <c r="EV169" s="59" t="n"/>
      <c r="EW169" s="59" t="n"/>
    </row>
    <row r="170" customFormat="1" s="58">
      <c r="A170" s="59" t="n"/>
      <c r="B170" s="39" t="n"/>
      <c r="P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c r="DW170" s="59" t="n"/>
      <c r="DX170" s="59" t="n"/>
      <c r="DY170" s="59" t="n"/>
      <c r="DZ170" s="59" t="n"/>
      <c r="EA170" s="59" t="n"/>
      <c r="EB170" s="59" t="n"/>
      <c r="EC170" s="59" t="n"/>
      <c r="ED170" s="59" t="n"/>
      <c r="EE170" s="59" t="n"/>
      <c r="EF170" s="59" t="n"/>
      <c r="EG170" s="59" t="n"/>
      <c r="EH170" s="59" t="n"/>
      <c r="EI170" s="59" t="n"/>
      <c r="EJ170" s="59" t="n"/>
      <c r="EK170" s="59" t="n"/>
      <c r="EL170" s="59" t="n"/>
      <c r="EM170" s="59" t="n"/>
      <c r="EN170" s="59" t="n"/>
      <c r="EO170" s="59" t="n"/>
      <c r="EP170" s="59" t="n"/>
      <c r="EQ170" s="59" t="n"/>
      <c r="ER170" s="59" t="n"/>
      <c r="ES170" s="59" t="n"/>
      <c r="ET170" s="59" t="n"/>
      <c r="EU170" s="59" t="n"/>
      <c r="EV170" s="59" t="n"/>
      <c r="EW170" s="59" t="n"/>
    </row>
    <row r="171" customFormat="1" s="58">
      <c r="A171" s="59" t="n"/>
      <c r="B171" s="39" t="n"/>
      <c r="P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c r="DW171" s="59" t="n"/>
      <c r="DX171" s="59" t="n"/>
      <c r="DY171" s="59" t="n"/>
      <c r="DZ171" s="59" t="n"/>
      <c r="EA171" s="59" t="n"/>
      <c r="EB171" s="59" t="n"/>
      <c r="EC171" s="59" t="n"/>
      <c r="ED171" s="59" t="n"/>
      <c r="EE171" s="59" t="n"/>
      <c r="EF171" s="59" t="n"/>
      <c r="EG171" s="59" t="n"/>
      <c r="EH171" s="59" t="n"/>
      <c r="EI171" s="59" t="n"/>
      <c r="EJ171" s="59" t="n"/>
      <c r="EK171" s="59" t="n"/>
      <c r="EL171" s="59" t="n"/>
      <c r="EM171" s="59" t="n"/>
      <c r="EN171" s="59" t="n"/>
      <c r="EO171" s="59" t="n"/>
      <c r="EP171" s="59" t="n"/>
      <c r="EQ171" s="59" t="n"/>
      <c r="ER171" s="59" t="n"/>
      <c r="ES171" s="59" t="n"/>
      <c r="ET171" s="59" t="n"/>
      <c r="EU171" s="59" t="n"/>
      <c r="EV171" s="59" t="n"/>
      <c r="EW171" s="59" t="n"/>
    </row>
    <row r="172" customFormat="1" s="58">
      <c r="A172" s="59" t="n"/>
      <c r="B172" s="39" t="n"/>
      <c r="P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c r="DW172" s="59" t="n"/>
      <c r="DX172" s="59" t="n"/>
      <c r="DY172" s="59" t="n"/>
      <c r="DZ172" s="59" t="n"/>
      <c r="EA172" s="59" t="n"/>
      <c r="EB172" s="59" t="n"/>
      <c r="EC172" s="59" t="n"/>
      <c r="ED172" s="59" t="n"/>
      <c r="EE172" s="59" t="n"/>
      <c r="EF172" s="59" t="n"/>
      <c r="EG172" s="59" t="n"/>
      <c r="EH172" s="59" t="n"/>
      <c r="EI172" s="59" t="n"/>
      <c r="EJ172" s="59" t="n"/>
      <c r="EK172" s="59" t="n"/>
      <c r="EL172" s="59" t="n"/>
      <c r="EM172" s="59" t="n"/>
      <c r="EN172" s="59" t="n"/>
      <c r="EO172" s="59" t="n"/>
      <c r="EP172" s="59" t="n"/>
      <c r="EQ172" s="59" t="n"/>
      <c r="ER172" s="59" t="n"/>
      <c r="ES172" s="59" t="n"/>
      <c r="ET172" s="59" t="n"/>
      <c r="EU172" s="59" t="n"/>
      <c r="EV172" s="59" t="n"/>
      <c r="EW172" s="59" t="n"/>
    </row>
    <row r="173" customFormat="1" s="58">
      <c r="A173" s="59" t="n"/>
      <c r="B173" s="39" t="n"/>
      <c r="P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c r="DW173" s="59" t="n"/>
      <c r="DX173" s="59" t="n"/>
      <c r="DY173" s="59" t="n"/>
      <c r="DZ173" s="59" t="n"/>
      <c r="EA173" s="59" t="n"/>
      <c r="EB173" s="59" t="n"/>
      <c r="EC173" s="59" t="n"/>
      <c r="ED173" s="59" t="n"/>
      <c r="EE173" s="59" t="n"/>
      <c r="EF173" s="59" t="n"/>
      <c r="EG173" s="59" t="n"/>
      <c r="EH173" s="59" t="n"/>
      <c r="EI173" s="59" t="n"/>
      <c r="EJ173" s="59" t="n"/>
      <c r="EK173" s="59" t="n"/>
      <c r="EL173" s="59" t="n"/>
      <c r="EM173" s="59" t="n"/>
      <c r="EN173" s="59" t="n"/>
      <c r="EO173" s="59" t="n"/>
      <c r="EP173" s="59" t="n"/>
      <c r="EQ173" s="59" t="n"/>
      <c r="ER173" s="59" t="n"/>
      <c r="ES173" s="59" t="n"/>
      <c r="ET173" s="59" t="n"/>
      <c r="EU173" s="59" t="n"/>
      <c r="EV173" s="59" t="n"/>
      <c r="EW173" s="59" t="n"/>
    </row>
    <row r="174" customFormat="1" s="58">
      <c r="A174" s="59" t="n"/>
      <c r="B174" s="39" t="n"/>
      <c r="P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c r="DW174" s="59" t="n"/>
      <c r="DX174" s="59" t="n"/>
      <c r="DY174" s="59" t="n"/>
      <c r="DZ174" s="59" t="n"/>
      <c r="EA174" s="59" t="n"/>
      <c r="EB174" s="59" t="n"/>
      <c r="EC174" s="59" t="n"/>
      <c r="ED174" s="59" t="n"/>
      <c r="EE174" s="59" t="n"/>
      <c r="EF174" s="59" t="n"/>
      <c r="EG174" s="59" t="n"/>
      <c r="EH174" s="59" t="n"/>
      <c r="EI174" s="59" t="n"/>
      <c r="EJ174" s="59" t="n"/>
      <c r="EK174" s="59" t="n"/>
      <c r="EL174" s="59" t="n"/>
      <c r="EM174" s="59" t="n"/>
      <c r="EN174" s="59" t="n"/>
      <c r="EO174" s="59" t="n"/>
      <c r="EP174" s="59" t="n"/>
      <c r="EQ174" s="59" t="n"/>
      <c r="ER174" s="59" t="n"/>
      <c r="ES174" s="59" t="n"/>
      <c r="ET174" s="59" t="n"/>
      <c r="EU174" s="59" t="n"/>
      <c r="EV174" s="59" t="n"/>
      <c r="EW174" s="59" t="n"/>
    </row>
    <row r="175" customFormat="1" s="58">
      <c r="A175" s="59" t="n"/>
      <c r="B175" s="39" t="n"/>
      <c r="P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c r="DW175" s="59" t="n"/>
      <c r="DX175" s="59" t="n"/>
      <c r="DY175" s="59" t="n"/>
      <c r="DZ175" s="59" t="n"/>
      <c r="EA175" s="59" t="n"/>
      <c r="EB175" s="59" t="n"/>
      <c r="EC175" s="59" t="n"/>
      <c r="ED175" s="59" t="n"/>
      <c r="EE175" s="59" t="n"/>
      <c r="EF175" s="59" t="n"/>
      <c r="EG175" s="59" t="n"/>
      <c r="EH175" s="59" t="n"/>
      <c r="EI175" s="59" t="n"/>
      <c r="EJ175" s="59" t="n"/>
      <c r="EK175" s="59" t="n"/>
      <c r="EL175" s="59" t="n"/>
      <c r="EM175" s="59" t="n"/>
      <c r="EN175" s="59" t="n"/>
      <c r="EO175" s="59" t="n"/>
      <c r="EP175" s="59" t="n"/>
      <c r="EQ175" s="59" t="n"/>
      <c r="ER175" s="59" t="n"/>
      <c r="ES175" s="59" t="n"/>
      <c r="ET175" s="59" t="n"/>
      <c r="EU175" s="59" t="n"/>
      <c r="EV175" s="59" t="n"/>
      <c r="EW175" s="59" t="n"/>
    </row>
    <row r="176" customFormat="1" s="58">
      <c r="A176" s="59" t="n"/>
      <c r="B176" s="39" t="n"/>
      <c r="P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c r="DW176" s="59" t="n"/>
      <c r="DX176" s="59" t="n"/>
      <c r="DY176" s="59" t="n"/>
      <c r="DZ176" s="59" t="n"/>
      <c r="EA176" s="59" t="n"/>
      <c r="EB176" s="59" t="n"/>
      <c r="EC176" s="59" t="n"/>
      <c r="ED176" s="59" t="n"/>
      <c r="EE176" s="59" t="n"/>
      <c r="EF176" s="59" t="n"/>
      <c r="EG176" s="59" t="n"/>
      <c r="EH176" s="59" t="n"/>
      <c r="EI176" s="59" t="n"/>
      <c r="EJ176" s="59" t="n"/>
      <c r="EK176" s="59" t="n"/>
      <c r="EL176" s="59" t="n"/>
      <c r="EM176" s="59" t="n"/>
      <c r="EN176" s="59" t="n"/>
      <c r="EO176" s="59" t="n"/>
      <c r="EP176" s="59" t="n"/>
      <c r="EQ176" s="59" t="n"/>
      <c r="ER176" s="59" t="n"/>
      <c r="ES176" s="59" t="n"/>
      <c r="ET176" s="59" t="n"/>
      <c r="EU176" s="59" t="n"/>
      <c r="EV176" s="59" t="n"/>
      <c r="EW176" s="59" t="n"/>
    </row>
    <row r="177" customFormat="1" s="58">
      <c r="A177" s="59" t="n"/>
      <c r="B177" s="39" t="n"/>
      <c r="P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c r="DW177" s="59" t="n"/>
      <c r="DX177" s="59" t="n"/>
      <c r="DY177" s="59" t="n"/>
      <c r="DZ177" s="59" t="n"/>
      <c r="EA177" s="59" t="n"/>
      <c r="EB177" s="59" t="n"/>
      <c r="EC177" s="59" t="n"/>
      <c r="ED177" s="59" t="n"/>
      <c r="EE177" s="59" t="n"/>
      <c r="EF177" s="59" t="n"/>
      <c r="EG177" s="59" t="n"/>
      <c r="EH177" s="59" t="n"/>
      <c r="EI177" s="59" t="n"/>
      <c r="EJ177" s="59" t="n"/>
      <c r="EK177" s="59" t="n"/>
      <c r="EL177" s="59" t="n"/>
      <c r="EM177" s="59" t="n"/>
      <c r="EN177" s="59" t="n"/>
      <c r="EO177" s="59" t="n"/>
      <c r="EP177" s="59" t="n"/>
      <c r="EQ177" s="59" t="n"/>
      <c r="ER177" s="59" t="n"/>
      <c r="ES177" s="59" t="n"/>
      <c r="ET177" s="59" t="n"/>
      <c r="EU177" s="59" t="n"/>
      <c r="EV177" s="59" t="n"/>
      <c r="EW177" s="59" t="n"/>
    </row>
    <row r="178" customFormat="1" s="58">
      <c r="A178" s="59" t="n"/>
      <c r="B178" s="39" t="n"/>
      <c r="P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c r="DW178" s="59" t="n"/>
      <c r="DX178" s="59" t="n"/>
      <c r="DY178" s="59" t="n"/>
      <c r="DZ178" s="59" t="n"/>
      <c r="EA178" s="59" t="n"/>
      <c r="EB178" s="59" t="n"/>
      <c r="EC178" s="59" t="n"/>
      <c r="ED178" s="59" t="n"/>
      <c r="EE178" s="59" t="n"/>
      <c r="EF178" s="59" t="n"/>
      <c r="EG178" s="59" t="n"/>
      <c r="EH178" s="59" t="n"/>
      <c r="EI178" s="59" t="n"/>
      <c r="EJ178" s="59" t="n"/>
      <c r="EK178" s="59" t="n"/>
      <c r="EL178" s="59" t="n"/>
      <c r="EM178" s="59" t="n"/>
      <c r="EN178" s="59" t="n"/>
      <c r="EO178" s="59" t="n"/>
      <c r="EP178" s="59" t="n"/>
      <c r="EQ178" s="59" t="n"/>
      <c r="ER178" s="59" t="n"/>
      <c r="ES178" s="59" t="n"/>
      <c r="ET178" s="59" t="n"/>
      <c r="EU178" s="59" t="n"/>
      <c r="EV178" s="59" t="n"/>
      <c r="EW178" s="59" t="n"/>
    </row>
    <row r="179" customFormat="1" s="58">
      <c r="A179" s="59" t="n"/>
      <c r="B179" s="39" t="n"/>
      <c r="P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c r="DW179" s="59" t="n"/>
      <c r="DX179" s="59" t="n"/>
      <c r="DY179" s="59" t="n"/>
      <c r="DZ179" s="59" t="n"/>
      <c r="EA179" s="59" t="n"/>
      <c r="EB179" s="59" t="n"/>
      <c r="EC179" s="59" t="n"/>
      <c r="ED179" s="59" t="n"/>
      <c r="EE179" s="59" t="n"/>
      <c r="EF179" s="59" t="n"/>
      <c r="EG179" s="59" t="n"/>
      <c r="EH179" s="59" t="n"/>
      <c r="EI179" s="59" t="n"/>
      <c r="EJ179" s="59" t="n"/>
      <c r="EK179" s="59" t="n"/>
      <c r="EL179" s="59" t="n"/>
      <c r="EM179" s="59" t="n"/>
      <c r="EN179" s="59" t="n"/>
      <c r="EO179" s="59" t="n"/>
      <c r="EP179" s="59" t="n"/>
      <c r="EQ179" s="59" t="n"/>
      <c r="ER179" s="59" t="n"/>
      <c r="ES179" s="59" t="n"/>
      <c r="ET179" s="59" t="n"/>
      <c r="EU179" s="59" t="n"/>
      <c r="EV179" s="59" t="n"/>
      <c r="EW179" s="59" t="n"/>
    </row>
    <row r="180" customFormat="1" s="58">
      <c r="A180" s="59" t="n"/>
      <c r="B180" s="39" t="n"/>
      <c r="P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c r="DW180" s="59" t="n"/>
      <c r="DX180" s="59" t="n"/>
      <c r="DY180" s="59" t="n"/>
      <c r="DZ180" s="59" t="n"/>
      <c r="EA180" s="59" t="n"/>
      <c r="EB180" s="59" t="n"/>
      <c r="EC180" s="59" t="n"/>
      <c r="ED180" s="59" t="n"/>
      <c r="EE180" s="59" t="n"/>
      <c r="EF180" s="59" t="n"/>
      <c r="EG180" s="59" t="n"/>
      <c r="EH180" s="59" t="n"/>
      <c r="EI180" s="59" t="n"/>
      <c r="EJ180" s="59" t="n"/>
      <c r="EK180" s="59" t="n"/>
      <c r="EL180" s="59" t="n"/>
      <c r="EM180" s="59" t="n"/>
      <c r="EN180" s="59" t="n"/>
      <c r="EO180" s="59" t="n"/>
      <c r="EP180" s="59" t="n"/>
      <c r="EQ180" s="59" t="n"/>
      <c r="ER180" s="59" t="n"/>
      <c r="ES180" s="59" t="n"/>
      <c r="ET180" s="59" t="n"/>
      <c r="EU180" s="59" t="n"/>
      <c r="EV180" s="59" t="n"/>
      <c r="EW180" s="59" t="n"/>
    </row>
    <row r="181" customFormat="1" s="58">
      <c r="A181" s="59" t="n"/>
      <c r="B181" s="39" t="n"/>
      <c r="P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c r="DW181" s="59" t="n"/>
      <c r="DX181" s="59" t="n"/>
      <c r="DY181" s="59" t="n"/>
      <c r="DZ181" s="59" t="n"/>
      <c r="EA181" s="59" t="n"/>
      <c r="EB181" s="59" t="n"/>
      <c r="EC181" s="59" t="n"/>
      <c r="ED181" s="59" t="n"/>
      <c r="EE181" s="59" t="n"/>
      <c r="EF181" s="59" t="n"/>
      <c r="EG181" s="59" t="n"/>
      <c r="EH181" s="59" t="n"/>
      <c r="EI181" s="59" t="n"/>
      <c r="EJ181" s="59" t="n"/>
      <c r="EK181" s="59" t="n"/>
      <c r="EL181" s="59" t="n"/>
      <c r="EM181" s="59" t="n"/>
      <c r="EN181" s="59" t="n"/>
      <c r="EO181" s="59" t="n"/>
      <c r="EP181" s="59" t="n"/>
      <c r="EQ181" s="59" t="n"/>
      <c r="ER181" s="59" t="n"/>
      <c r="ES181" s="59" t="n"/>
      <c r="ET181" s="59" t="n"/>
      <c r="EU181" s="59" t="n"/>
      <c r="EV181" s="59" t="n"/>
      <c r="EW181" s="59" t="n"/>
    </row>
    <row r="182" customFormat="1" s="58">
      <c r="A182" s="59" t="n"/>
      <c r="B182" s="39" t="n"/>
      <c r="P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c r="DW182" s="59" t="n"/>
      <c r="DX182" s="59" t="n"/>
      <c r="DY182" s="59" t="n"/>
      <c r="DZ182" s="59" t="n"/>
      <c r="EA182" s="59" t="n"/>
      <c r="EB182" s="59" t="n"/>
      <c r="EC182" s="59" t="n"/>
      <c r="ED182" s="59" t="n"/>
      <c r="EE182" s="59" t="n"/>
      <c r="EF182" s="59" t="n"/>
      <c r="EG182" s="59" t="n"/>
      <c r="EH182" s="59" t="n"/>
      <c r="EI182" s="59" t="n"/>
      <c r="EJ182" s="59" t="n"/>
      <c r="EK182" s="59" t="n"/>
      <c r="EL182" s="59" t="n"/>
      <c r="EM182" s="59" t="n"/>
      <c r="EN182" s="59" t="n"/>
      <c r="EO182" s="59" t="n"/>
      <c r="EP182" s="59" t="n"/>
      <c r="EQ182" s="59" t="n"/>
      <c r="ER182" s="59" t="n"/>
      <c r="ES182" s="59" t="n"/>
      <c r="ET182" s="59" t="n"/>
      <c r="EU182" s="59" t="n"/>
      <c r="EV182" s="59" t="n"/>
      <c r="EW182" s="59" t="n"/>
    </row>
    <row r="183" customFormat="1" s="58">
      <c r="A183" s="59" t="n"/>
      <c r="B183" s="39" t="n"/>
      <c r="P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c r="DW183" s="59" t="n"/>
      <c r="DX183" s="59" t="n"/>
      <c r="DY183" s="59" t="n"/>
      <c r="DZ183" s="59" t="n"/>
      <c r="EA183" s="59" t="n"/>
      <c r="EB183" s="59" t="n"/>
      <c r="EC183" s="59" t="n"/>
      <c r="ED183" s="59" t="n"/>
      <c r="EE183" s="59" t="n"/>
      <c r="EF183" s="59" t="n"/>
      <c r="EG183" s="59" t="n"/>
      <c r="EH183" s="59" t="n"/>
      <c r="EI183" s="59" t="n"/>
      <c r="EJ183" s="59" t="n"/>
      <c r="EK183" s="59" t="n"/>
      <c r="EL183" s="59" t="n"/>
      <c r="EM183" s="59" t="n"/>
      <c r="EN183" s="59" t="n"/>
      <c r="EO183" s="59" t="n"/>
      <c r="EP183" s="59" t="n"/>
      <c r="EQ183" s="59" t="n"/>
      <c r="ER183" s="59" t="n"/>
      <c r="ES183" s="59" t="n"/>
      <c r="ET183" s="59" t="n"/>
      <c r="EU183" s="59" t="n"/>
      <c r="EV183" s="59" t="n"/>
      <c r="EW183" s="59" t="n"/>
    </row>
    <row r="184" customFormat="1" s="58">
      <c r="A184" s="59" t="n"/>
      <c r="B184" s="39" t="n"/>
      <c r="P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c r="DW184" s="59" t="n"/>
      <c r="DX184" s="59" t="n"/>
      <c r="DY184" s="59" t="n"/>
      <c r="DZ184" s="59" t="n"/>
      <c r="EA184" s="59" t="n"/>
      <c r="EB184" s="59" t="n"/>
      <c r="EC184" s="59" t="n"/>
      <c r="ED184" s="59" t="n"/>
      <c r="EE184" s="59" t="n"/>
      <c r="EF184" s="59" t="n"/>
      <c r="EG184" s="59" t="n"/>
      <c r="EH184" s="59" t="n"/>
      <c r="EI184" s="59" t="n"/>
      <c r="EJ184" s="59" t="n"/>
      <c r="EK184" s="59" t="n"/>
      <c r="EL184" s="59" t="n"/>
      <c r="EM184" s="59" t="n"/>
      <c r="EN184" s="59" t="n"/>
      <c r="EO184" s="59" t="n"/>
      <c r="EP184" s="59" t="n"/>
      <c r="EQ184" s="59" t="n"/>
      <c r="ER184" s="59" t="n"/>
      <c r="ES184" s="59" t="n"/>
      <c r="ET184" s="59" t="n"/>
      <c r="EU184" s="59" t="n"/>
      <c r="EV184" s="59" t="n"/>
      <c r="EW184" s="59" t="n"/>
    </row>
    <row r="185" customFormat="1" s="58">
      <c r="A185" s="59" t="n"/>
      <c r="B185" s="39" t="n"/>
      <c r="P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c r="DW185" s="59" t="n"/>
      <c r="DX185" s="59" t="n"/>
      <c r="DY185" s="59" t="n"/>
      <c r="DZ185" s="59" t="n"/>
      <c r="EA185" s="59" t="n"/>
      <c r="EB185" s="59" t="n"/>
      <c r="EC185" s="59" t="n"/>
      <c r="ED185" s="59" t="n"/>
      <c r="EE185" s="59" t="n"/>
      <c r="EF185" s="59" t="n"/>
      <c r="EG185" s="59" t="n"/>
      <c r="EH185" s="59" t="n"/>
      <c r="EI185" s="59" t="n"/>
      <c r="EJ185" s="59" t="n"/>
      <c r="EK185" s="59" t="n"/>
      <c r="EL185" s="59" t="n"/>
      <c r="EM185" s="59" t="n"/>
      <c r="EN185" s="59" t="n"/>
      <c r="EO185" s="59" t="n"/>
      <c r="EP185" s="59" t="n"/>
      <c r="EQ185" s="59" t="n"/>
      <c r="ER185" s="59" t="n"/>
      <c r="ES185" s="59" t="n"/>
      <c r="ET185" s="59" t="n"/>
      <c r="EU185" s="59" t="n"/>
      <c r="EV185" s="59" t="n"/>
      <c r="EW185" s="59" t="n"/>
    </row>
    <row r="186" customFormat="1" s="58">
      <c r="A186" s="59" t="n"/>
      <c r="B186" s="39" t="n"/>
      <c r="P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c r="DW186" s="59" t="n"/>
      <c r="DX186" s="59" t="n"/>
      <c r="DY186" s="59" t="n"/>
      <c r="DZ186" s="59" t="n"/>
      <c r="EA186" s="59" t="n"/>
      <c r="EB186" s="59" t="n"/>
      <c r="EC186" s="59" t="n"/>
      <c r="ED186" s="59" t="n"/>
      <c r="EE186" s="59" t="n"/>
      <c r="EF186" s="59" t="n"/>
      <c r="EG186" s="59" t="n"/>
      <c r="EH186" s="59" t="n"/>
      <c r="EI186" s="59" t="n"/>
      <c r="EJ186" s="59" t="n"/>
      <c r="EK186" s="59" t="n"/>
      <c r="EL186" s="59" t="n"/>
      <c r="EM186" s="59" t="n"/>
      <c r="EN186" s="59" t="n"/>
      <c r="EO186" s="59" t="n"/>
      <c r="EP186" s="59" t="n"/>
      <c r="EQ186" s="59" t="n"/>
      <c r="ER186" s="59" t="n"/>
      <c r="ES186" s="59" t="n"/>
      <c r="ET186" s="59" t="n"/>
      <c r="EU186" s="59" t="n"/>
      <c r="EV186" s="59" t="n"/>
      <c r="EW186" s="59" t="n"/>
    </row>
    <row r="187" customFormat="1" s="58">
      <c r="A187" s="59" t="n"/>
      <c r="B187" s="39" t="n"/>
      <c r="P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c r="DW187" s="59" t="n"/>
      <c r="DX187" s="59" t="n"/>
      <c r="DY187" s="59" t="n"/>
      <c r="DZ187" s="59" t="n"/>
      <c r="EA187" s="59" t="n"/>
      <c r="EB187" s="59" t="n"/>
      <c r="EC187" s="59" t="n"/>
      <c r="ED187" s="59" t="n"/>
      <c r="EE187" s="59" t="n"/>
      <c r="EF187" s="59" t="n"/>
      <c r="EG187" s="59" t="n"/>
      <c r="EH187" s="59" t="n"/>
      <c r="EI187" s="59" t="n"/>
      <c r="EJ187" s="59" t="n"/>
      <c r="EK187" s="59" t="n"/>
      <c r="EL187" s="59" t="n"/>
      <c r="EM187" s="59" t="n"/>
      <c r="EN187" s="59" t="n"/>
      <c r="EO187" s="59" t="n"/>
      <c r="EP187" s="59" t="n"/>
      <c r="EQ187" s="59" t="n"/>
      <c r="ER187" s="59" t="n"/>
      <c r="ES187" s="59" t="n"/>
      <c r="ET187" s="59" t="n"/>
      <c r="EU187" s="59" t="n"/>
      <c r="EV187" s="59" t="n"/>
      <c r="EW187" s="59" t="n"/>
    </row>
    <row r="188" customFormat="1" s="58">
      <c r="A188" s="59" t="n"/>
      <c r="B188" s="39" t="n"/>
      <c r="P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c r="DW188" s="59" t="n"/>
      <c r="DX188" s="59" t="n"/>
      <c r="DY188" s="59" t="n"/>
      <c r="DZ188" s="59" t="n"/>
      <c r="EA188" s="59" t="n"/>
      <c r="EB188" s="59" t="n"/>
      <c r="EC188" s="59" t="n"/>
      <c r="ED188" s="59" t="n"/>
      <c r="EE188" s="59" t="n"/>
      <c r="EF188" s="59" t="n"/>
      <c r="EG188" s="59" t="n"/>
      <c r="EH188" s="59" t="n"/>
      <c r="EI188" s="59" t="n"/>
      <c r="EJ188" s="59" t="n"/>
      <c r="EK188" s="59" t="n"/>
      <c r="EL188" s="59" t="n"/>
      <c r="EM188" s="59" t="n"/>
      <c r="EN188" s="59" t="n"/>
      <c r="EO188" s="59" t="n"/>
      <c r="EP188" s="59" t="n"/>
      <c r="EQ188" s="59" t="n"/>
      <c r="ER188" s="59" t="n"/>
      <c r="ES188" s="59" t="n"/>
      <c r="ET188" s="59" t="n"/>
      <c r="EU188" s="59" t="n"/>
      <c r="EV188" s="59" t="n"/>
      <c r="EW188" s="59" t="n"/>
    </row>
    <row r="189" customFormat="1" s="58">
      <c r="A189" s="59" t="n"/>
      <c r="B189" s="39" t="n"/>
      <c r="P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c r="DW189" s="59" t="n"/>
      <c r="DX189" s="59" t="n"/>
      <c r="DY189" s="59" t="n"/>
      <c r="DZ189" s="59" t="n"/>
      <c r="EA189" s="59" t="n"/>
      <c r="EB189" s="59" t="n"/>
      <c r="EC189" s="59" t="n"/>
      <c r="ED189" s="59" t="n"/>
      <c r="EE189" s="59" t="n"/>
      <c r="EF189" s="59" t="n"/>
      <c r="EG189" s="59" t="n"/>
      <c r="EH189" s="59" t="n"/>
      <c r="EI189" s="59" t="n"/>
      <c r="EJ189" s="59" t="n"/>
      <c r="EK189" s="59" t="n"/>
      <c r="EL189" s="59" t="n"/>
      <c r="EM189" s="59" t="n"/>
      <c r="EN189" s="59" t="n"/>
      <c r="EO189" s="59" t="n"/>
      <c r="EP189" s="59" t="n"/>
      <c r="EQ189" s="59" t="n"/>
      <c r="ER189" s="59" t="n"/>
      <c r="ES189" s="59" t="n"/>
      <c r="ET189" s="59" t="n"/>
      <c r="EU189" s="59" t="n"/>
      <c r="EV189" s="59" t="n"/>
      <c r="EW189" s="59" t="n"/>
    </row>
    <row r="190" customFormat="1" s="58">
      <c r="A190" s="59" t="n"/>
      <c r="B190" s="39" t="n"/>
      <c r="P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c r="DW190" s="59" t="n"/>
      <c r="DX190" s="59" t="n"/>
      <c r="DY190" s="59" t="n"/>
      <c r="DZ190" s="59" t="n"/>
      <c r="EA190" s="59" t="n"/>
      <c r="EB190" s="59" t="n"/>
      <c r="EC190" s="59" t="n"/>
      <c r="ED190" s="59" t="n"/>
      <c r="EE190" s="59" t="n"/>
      <c r="EF190" s="59" t="n"/>
      <c r="EG190" s="59" t="n"/>
      <c r="EH190" s="59" t="n"/>
      <c r="EI190" s="59" t="n"/>
      <c r="EJ190" s="59" t="n"/>
      <c r="EK190" s="59" t="n"/>
      <c r="EL190" s="59" t="n"/>
      <c r="EM190" s="59" t="n"/>
      <c r="EN190" s="59" t="n"/>
      <c r="EO190" s="59" t="n"/>
      <c r="EP190" s="59" t="n"/>
      <c r="EQ190" s="59" t="n"/>
      <c r="ER190" s="59" t="n"/>
      <c r="ES190" s="59" t="n"/>
      <c r="ET190" s="59" t="n"/>
      <c r="EU190" s="59" t="n"/>
      <c r="EV190" s="59" t="n"/>
      <c r="EW190" s="59" t="n"/>
    </row>
    <row r="191" customFormat="1" s="58">
      <c r="A191" s="59" t="n"/>
      <c r="B191" s="39" t="n"/>
      <c r="P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c r="DW191" s="59" t="n"/>
      <c r="DX191" s="59" t="n"/>
      <c r="DY191" s="59" t="n"/>
      <c r="DZ191" s="59" t="n"/>
      <c r="EA191" s="59" t="n"/>
      <c r="EB191" s="59" t="n"/>
      <c r="EC191" s="59" t="n"/>
      <c r="ED191" s="59" t="n"/>
      <c r="EE191" s="59" t="n"/>
      <c r="EF191" s="59" t="n"/>
      <c r="EG191" s="59" t="n"/>
      <c r="EH191" s="59" t="n"/>
      <c r="EI191" s="59" t="n"/>
      <c r="EJ191" s="59" t="n"/>
      <c r="EK191" s="59" t="n"/>
      <c r="EL191" s="59" t="n"/>
      <c r="EM191" s="59" t="n"/>
      <c r="EN191" s="59" t="n"/>
      <c r="EO191" s="59" t="n"/>
      <c r="EP191" s="59" t="n"/>
      <c r="EQ191" s="59" t="n"/>
      <c r="ER191" s="59" t="n"/>
      <c r="ES191" s="59" t="n"/>
      <c r="ET191" s="59" t="n"/>
      <c r="EU191" s="59" t="n"/>
      <c r="EV191" s="59" t="n"/>
      <c r="EW191" s="59" t="n"/>
    </row>
    <row r="192" customFormat="1" s="58">
      <c r="A192" s="59" t="n"/>
      <c r="B192" s="39" t="n"/>
      <c r="P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c r="DW192" s="59" t="n"/>
      <c r="DX192" s="59" t="n"/>
      <c r="DY192" s="59" t="n"/>
      <c r="DZ192" s="59" t="n"/>
      <c r="EA192" s="59" t="n"/>
      <c r="EB192" s="59" t="n"/>
      <c r="EC192" s="59" t="n"/>
      <c r="ED192" s="59" t="n"/>
      <c r="EE192" s="59" t="n"/>
      <c r="EF192" s="59" t="n"/>
      <c r="EG192" s="59" t="n"/>
      <c r="EH192" s="59" t="n"/>
      <c r="EI192" s="59" t="n"/>
      <c r="EJ192" s="59" t="n"/>
      <c r="EK192" s="59" t="n"/>
      <c r="EL192" s="59" t="n"/>
      <c r="EM192" s="59" t="n"/>
      <c r="EN192" s="59" t="n"/>
      <c r="EO192" s="59" t="n"/>
      <c r="EP192" s="59" t="n"/>
      <c r="EQ192" s="59" t="n"/>
      <c r="ER192" s="59" t="n"/>
      <c r="ES192" s="59" t="n"/>
      <c r="ET192" s="59" t="n"/>
      <c r="EU192" s="59" t="n"/>
      <c r="EV192" s="59" t="n"/>
      <c r="EW192" s="59" t="n"/>
    </row>
    <row r="193" customFormat="1" s="58">
      <c r="A193" s="59" t="n"/>
      <c r="B193" s="39" t="n"/>
      <c r="P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c r="DW193" s="59" t="n"/>
      <c r="DX193" s="59" t="n"/>
      <c r="DY193" s="59" t="n"/>
      <c r="DZ193" s="59" t="n"/>
      <c r="EA193" s="59" t="n"/>
      <c r="EB193" s="59" t="n"/>
      <c r="EC193" s="59" t="n"/>
      <c r="ED193" s="59" t="n"/>
      <c r="EE193" s="59" t="n"/>
      <c r="EF193" s="59" t="n"/>
      <c r="EG193" s="59" t="n"/>
      <c r="EH193" s="59" t="n"/>
      <c r="EI193" s="59" t="n"/>
      <c r="EJ193" s="59" t="n"/>
      <c r="EK193" s="59" t="n"/>
      <c r="EL193" s="59" t="n"/>
      <c r="EM193" s="59" t="n"/>
      <c r="EN193" s="59" t="n"/>
      <c r="EO193" s="59" t="n"/>
      <c r="EP193" s="59" t="n"/>
      <c r="EQ193" s="59" t="n"/>
      <c r="ER193" s="59" t="n"/>
      <c r="ES193" s="59" t="n"/>
      <c r="ET193" s="59" t="n"/>
      <c r="EU193" s="59" t="n"/>
      <c r="EV193" s="59" t="n"/>
      <c r="EW193" s="59" t="n"/>
    </row>
    <row r="194" customFormat="1" s="58">
      <c r="A194" s="59" t="n"/>
      <c r="B194" s="39" t="n"/>
      <c r="P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c r="DW194" s="59" t="n"/>
      <c r="DX194" s="59" t="n"/>
      <c r="DY194" s="59" t="n"/>
      <c r="DZ194" s="59" t="n"/>
      <c r="EA194" s="59" t="n"/>
      <c r="EB194" s="59" t="n"/>
      <c r="EC194" s="59" t="n"/>
      <c r="ED194" s="59" t="n"/>
      <c r="EE194" s="59" t="n"/>
      <c r="EF194" s="59" t="n"/>
      <c r="EG194" s="59" t="n"/>
      <c r="EH194" s="59" t="n"/>
      <c r="EI194" s="59" t="n"/>
      <c r="EJ194" s="59" t="n"/>
      <c r="EK194" s="59" t="n"/>
      <c r="EL194" s="59" t="n"/>
      <c r="EM194" s="59" t="n"/>
      <c r="EN194" s="59" t="n"/>
      <c r="EO194" s="59" t="n"/>
      <c r="EP194" s="59" t="n"/>
      <c r="EQ194" s="59" t="n"/>
      <c r="ER194" s="59" t="n"/>
      <c r="ES194" s="59" t="n"/>
      <c r="ET194" s="59" t="n"/>
      <c r="EU194" s="59" t="n"/>
      <c r="EV194" s="59" t="n"/>
      <c r="EW194" s="59" t="n"/>
    </row>
    <row r="195" customFormat="1" s="58">
      <c r="A195" s="59" t="n"/>
      <c r="B195" s="39" t="n"/>
      <c r="P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c r="DW195" s="59" t="n"/>
      <c r="DX195" s="59" t="n"/>
      <c r="DY195" s="59" t="n"/>
      <c r="DZ195" s="59" t="n"/>
      <c r="EA195" s="59" t="n"/>
      <c r="EB195" s="59" t="n"/>
      <c r="EC195" s="59" t="n"/>
      <c r="ED195" s="59" t="n"/>
      <c r="EE195" s="59" t="n"/>
      <c r="EF195" s="59" t="n"/>
      <c r="EG195" s="59" t="n"/>
      <c r="EH195" s="59" t="n"/>
      <c r="EI195" s="59" t="n"/>
      <c r="EJ195" s="59" t="n"/>
      <c r="EK195" s="59" t="n"/>
      <c r="EL195" s="59" t="n"/>
      <c r="EM195" s="59" t="n"/>
      <c r="EN195" s="59" t="n"/>
      <c r="EO195" s="59" t="n"/>
      <c r="EP195" s="59" t="n"/>
      <c r="EQ195" s="59" t="n"/>
      <c r="ER195" s="59" t="n"/>
      <c r="ES195" s="59" t="n"/>
      <c r="ET195" s="59" t="n"/>
      <c r="EU195" s="59" t="n"/>
      <c r="EV195" s="59" t="n"/>
      <c r="EW195" s="59" t="n"/>
    </row>
    <row r="196" customFormat="1" s="58">
      <c r="A196" s="59" t="n"/>
      <c r="B196" s="39" t="n"/>
      <c r="P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c r="DW196" s="59" t="n"/>
      <c r="DX196" s="59" t="n"/>
      <c r="DY196" s="59" t="n"/>
      <c r="DZ196" s="59" t="n"/>
      <c r="EA196" s="59" t="n"/>
      <c r="EB196" s="59" t="n"/>
      <c r="EC196" s="59" t="n"/>
      <c r="ED196" s="59" t="n"/>
      <c r="EE196" s="59" t="n"/>
      <c r="EF196" s="59" t="n"/>
      <c r="EG196" s="59" t="n"/>
      <c r="EH196" s="59" t="n"/>
      <c r="EI196" s="59" t="n"/>
      <c r="EJ196" s="59" t="n"/>
      <c r="EK196" s="59" t="n"/>
      <c r="EL196" s="59" t="n"/>
      <c r="EM196" s="59" t="n"/>
      <c r="EN196" s="59" t="n"/>
      <c r="EO196" s="59" t="n"/>
      <c r="EP196" s="59" t="n"/>
      <c r="EQ196" s="59" t="n"/>
      <c r="ER196" s="59" t="n"/>
      <c r="ES196" s="59" t="n"/>
      <c r="ET196" s="59" t="n"/>
      <c r="EU196" s="59" t="n"/>
      <c r="EV196" s="59" t="n"/>
      <c r="EW196" s="59" t="n"/>
    </row>
    <row r="197" customFormat="1" s="58">
      <c r="A197" s="59" t="n"/>
      <c r="B197" s="39" t="n"/>
      <c r="P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c r="DW197" s="59" t="n"/>
      <c r="DX197" s="59" t="n"/>
      <c r="DY197" s="59" t="n"/>
      <c r="DZ197" s="59" t="n"/>
      <c r="EA197" s="59" t="n"/>
      <c r="EB197" s="59" t="n"/>
      <c r="EC197" s="59" t="n"/>
      <c r="ED197" s="59" t="n"/>
      <c r="EE197" s="59" t="n"/>
      <c r="EF197" s="59" t="n"/>
      <c r="EG197" s="59" t="n"/>
      <c r="EH197" s="59" t="n"/>
      <c r="EI197" s="59" t="n"/>
      <c r="EJ197" s="59" t="n"/>
      <c r="EK197" s="59" t="n"/>
      <c r="EL197" s="59" t="n"/>
      <c r="EM197" s="59" t="n"/>
      <c r="EN197" s="59" t="n"/>
      <c r="EO197" s="59" t="n"/>
      <c r="EP197" s="59" t="n"/>
      <c r="EQ197" s="59" t="n"/>
      <c r="ER197" s="59" t="n"/>
      <c r="ES197" s="59" t="n"/>
      <c r="ET197" s="59" t="n"/>
      <c r="EU197" s="59" t="n"/>
      <c r="EV197" s="59" t="n"/>
      <c r="EW197" s="59" t="n"/>
    </row>
    <row r="198" customFormat="1" s="58">
      <c r="A198" s="59" t="n"/>
      <c r="B198" s="39" t="n"/>
      <c r="P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c r="DW198" s="59" t="n"/>
      <c r="DX198" s="59" t="n"/>
      <c r="DY198" s="59" t="n"/>
      <c r="DZ198" s="59" t="n"/>
      <c r="EA198" s="59" t="n"/>
      <c r="EB198" s="59" t="n"/>
      <c r="EC198" s="59" t="n"/>
      <c r="ED198" s="59" t="n"/>
      <c r="EE198" s="59" t="n"/>
      <c r="EF198" s="59" t="n"/>
      <c r="EG198" s="59" t="n"/>
      <c r="EH198" s="59" t="n"/>
      <c r="EI198" s="59" t="n"/>
      <c r="EJ198" s="59" t="n"/>
      <c r="EK198" s="59" t="n"/>
      <c r="EL198" s="59" t="n"/>
      <c r="EM198" s="59" t="n"/>
      <c r="EN198" s="59" t="n"/>
      <c r="EO198" s="59" t="n"/>
      <c r="EP198" s="59" t="n"/>
      <c r="EQ198" s="59" t="n"/>
      <c r="ER198" s="59" t="n"/>
      <c r="ES198" s="59" t="n"/>
      <c r="ET198" s="59" t="n"/>
      <c r="EU198" s="59" t="n"/>
      <c r="EV198" s="59" t="n"/>
      <c r="EW198" s="59" t="n"/>
    </row>
    <row r="199" customFormat="1" s="58">
      <c r="A199" s="59" t="n"/>
      <c r="B199" s="39" t="n"/>
      <c r="P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c r="DW199" s="59" t="n"/>
      <c r="DX199" s="59" t="n"/>
      <c r="DY199" s="59" t="n"/>
      <c r="DZ199" s="59" t="n"/>
      <c r="EA199" s="59" t="n"/>
      <c r="EB199" s="59" t="n"/>
      <c r="EC199" s="59" t="n"/>
      <c r="ED199" s="59" t="n"/>
      <c r="EE199" s="59" t="n"/>
      <c r="EF199" s="59" t="n"/>
      <c r="EG199" s="59" t="n"/>
      <c r="EH199" s="59" t="n"/>
      <c r="EI199" s="59" t="n"/>
      <c r="EJ199" s="59" t="n"/>
      <c r="EK199" s="59" t="n"/>
      <c r="EL199" s="59" t="n"/>
      <c r="EM199" s="59" t="n"/>
      <c r="EN199" s="59" t="n"/>
      <c r="EO199" s="59" t="n"/>
      <c r="EP199" s="59" t="n"/>
      <c r="EQ199" s="59" t="n"/>
      <c r="ER199" s="59" t="n"/>
      <c r="ES199" s="59" t="n"/>
      <c r="ET199" s="59" t="n"/>
      <c r="EU199" s="59" t="n"/>
      <c r="EV199" s="59" t="n"/>
      <c r="EW199" s="59" t="n"/>
    </row>
    <row r="200" customFormat="1" s="58">
      <c r="A200" s="59" t="n"/>
      <c r="B200" s="39" t="n"/>
      <c r="P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c r="DW200" s="59" t="n"/>
      <c r="DX200" s="59" t="n"/>
      <c r="DY200" s="59" t="n"/>
      <c r="DZ200" s="59" t="n"/>
      <c r="EA200" s="59" t="n"/>
      <c r="EB200" s="59" t="n"/>
      <c r="EC200" s="59" t="n"/>
      <c r="ED200" s="59" t="n"/>
      <c r="EE200" s="59" t="n"/>
      <c r="EF200" s="59" t="n"/>
      <c r="EG200" s="59" t="n"/>
      <c r="EH200" s="59" t="n"/>
      <c r="EI200" s="59" t="n"/>
      <c r="EJ200" s="59" t="n"/>
      <c r="EK200" s="59" t="n"/>
      <c r="EL200" s="59" t="n"/>
      <c r="EM200" s="59" t="n"/>
      <c r="EN200" s="59" t="n"/>
      <c r="EO200" s="59" t="n"/>
      <c r="EP200" s="59" t="n"/>
      <c r="EQ200" s="59" t="n"/>
      <c r="ER200" s="59" t="n"/>
      <c r="ES200" s="59" t="n"/>
      <c r="ET200" s="59" t="n"/>
      <c r="EU200" s="59" t="n"/>
      <c r="EV200" s="59" t="n"/>
      <c r="EW200" s="59" t="n"/>
    </row>
    <row r="201" customFormat="1" s="58">
      <c r="A201" s="59" t="n"/>
      <c r="B201" s="39" t="n"/>
      <c r="P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c r="DW201" s="59" t="n"/>
      <c r="DX201" s="59" t="n"/>
      <c r="DY201" s="59" t="n"/>
      <c r="DZ201" s="59" t="n"/>
      <c r="EA201" s="59" t="n"/>
      <c r="EB201" s="59" t="n"/>
      <c r="EC201" s="59" t="n"/>
      <c r="ED201" s="59" t="n"/>
      <c r="EE201" s="59" t="n"/>
      <c r="EF201" s="59" t="n"/>
      <c r="EG201" s="59" t="n"/>
      <c r="EH201" s="59" t="n"/>
      <c r="EI201" s="59" t="n"/>
      <c r="EJ201" s="59" t="n"/>
      <c r="EK201" s="59" t="n"/>
      <c r="EL201" s="59" t="n"/>
      <c r="EM201" s="59" t="n"/>
      <c r="EN201" s="59" t="n"/>
      <c r="EO201" s="59" t="n"/>
      <c r="EP201" s="59" t="n"/>
      <c r="EQ201" s="59" t="n"/>
      <c r="ER201" s="59" t="n"/>
      <c r="ES201" s="59" t="n"/>
      <c r="ET201" s="59" t="n"/>
      <c r="EU201" s="59" t="n"/>
      <c r="EV201" s="59" t="n"/>
      <c r="EW201" s="59" t="n"/>
    </row>
    <row r="202" customFormat="1" s="58">
      <c r="A202" s="59" t="n"/>
      <c r="B202" s="39" t="n"/>
      <c r="P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c r="DW202" s="59" t="n"/>
      <c r="DX202" s="59" t="n"/>
      <c r="DY202" s="59" t="n"/>
      <c r="DZ202" s="59" t="n"/>
      <c r="EA202" s="59" t="n"/>
      <c r="EB202" s="59" t="n"/>
      <c r="EC202" s="59" t="n"/>
      <c r="ED202" s="59" t="n"/>
      <c r="EE202" s="59" t="n"/>
      <c r="EF202" s="59" t="n"/>
      <c r="EG202" s="59" t="n"/>
      <c r="EH202" s="59" t="n"/>
      <c r="EI202" s="59" t="n"/>
      <c r="EJ202" s="59" t="n"/>
      <c r="EK202" s="59" t="n"/>
      <c r="EL202" s="59" t="n"/>
      <c r="EM202" s="59" t="n"/>
      <c r="EN202" s="59" t="n"/>
      <c r="EO202" s="59" t="n"/>
      <c r="EP202" s="59" t="n"/>
      <c r="EQ202" s="59" t="n"/>
      <c r="ER202" s="59" t="n"/>
      <c r="ES202" s="59" t="n"/>
      <c r="ET202" s="59" t="n"/>
      <c r="EU202" s="59" t="n"/>
      <c r="EV202" s="59" t="n"/>
      <c r="EW202" s="59" t="n"/>
    </row>
    <row r="203" customFormat="1" s="58">
      <c r="A203" s="59" t="n"/>
      <c r="B203" s="39" t="n"/>
      <c r="P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c r="DW203" s="59" t="n"/>
      <c r="DX203" s="59" t="n"/>
      <c r="DY203" s="59" t="n"/>
      <c r="DZ203" s="59" t="n"/>
      <c r="EA203" s="59" t="n"/>
      <c r="EB203" s="59" t="n"/>
      <c r="EC203" s="59" t="n"/>
      <c r="ED203" s="59" t="n"/>
      <c r="EE203" s="59" t="n"/>
      <c r="EF203" s="59" t="n"/>
      <c r="EG203" s="59" t="n"/>
      <c r="EH203" s="59" t="n"/>
      <c r="EI203" s="59" t="n"/>
      <c r="EJ203" s="59" t="n"/>
      <c r="EK203" s="59" t="n"/>
      <c r="EL203" s="59" t="n"/>
      <c r="EM203" s="59" t="n"/>
      <c r="EN203" s="59" t="n"/>
      <c r="EO203" s="59" t="n"/>
      <c r="EP203" s="59" t="n"/>
      <c r="EQ203" s="59" t="n"/>
      <c r="ER203" s="59" t="n"/>
      <c r="ES203" s="59" t="n"/>
      <c r="ET203" s="59" t="n"/>
      <c r="EU203" s="59" t="n"/>
      <c r="EV203" s="59" t="n"/>
      <c r="EW203" s="59" t="n"/>
    </row>
    <row r="204" customFormat="1" s="58">
      <c r="A204" s="59" t="n"/>
      <c r="B204" s="39" t="n"/>
      <c r="P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c r="DW204" s="59" t="n"/>
      <c r="DX204" s="59" t="n"/>
      <c r="DY204" s="59" t="n"/>
      <c r="DZ204" s="59" t="n"/>
      <c r="EA204" s="59" t="n"/>
      <c r="EB204" s="59" t="n"/>
      <c r="EC204" s="59" t="n"/>
      <c r="ED204" s="59" t="n"/>
      <c r="EE204" s="59" t="n"/>
      <c r="EF204" s="59" t="n"/>
      <c r="EG204" s="59" t="n"/>
      <c r="EH204" s="59" t="n"/>
      <c r="EI204" s="59" t="n"/>
      <c r="EJ204" s="59" t="n"/>
      <c r="EK204" s="59" t="n"/>
      <c r="EL204" s="59" t="n"/>
      <c r="EM204" s="59" t="n"/>
      <c r="EN204" s="59" t="n"/>
      <c r="EO204" s="59" t="n"/>
      <c r="EP204" s="59" t="n"/>
      <c r="EQ204" s="59" t="n"/>
      <c r="ER204" s="59" t="n"/>
      <c r="ES204" s="59" t="n"/>
      <c r="ET204" s="59" t="n"/>
      <c r="EU204" s="59" t="n"/>
      <c r="EV204" s="59" t="n"/>
      <c r="EW204" s="59" t="n"/>
    </row>
    <row r="205" customFormat="1" s="58">
      <c r="A205" s="59" t="n"/>
      <c r="B205" s="39" t="n"/>
      <c r="P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c r="DW205" s="59" t="n"/>
      <c r="DX205" s="59" t="n"/>
      <c r="DY205" s="59" t="n"/>
      <c r="DZ205" s="59" t="n"/>
      <c r="EA205" s="59" t="n"/>
      <c r="EB205" s="59" t="n"/>
      <c r="EC205" s="59" t="n"/>
      <c r="ED205" s="59" t="n"/>
      <c r="EE205" s="59" t="n"/>
      <c r="EF205" s="59" t="n"/>
      <c r="EG205" s="59" t="n"/>
      <c r="EH205" s="59" t="n"/>
      <c r="EI205" s="59" t="n"/>
      <c r="EJ205" s="59" t="n"/>
      <c r="EK205" s="59" t="n"/>
      <c r="EL205" s="59" t="n"/>
      <c r="EM205" s="59" t="n"/>
      <c r="EN205" s="59" t="n"/>
      <c r="EO205" s="59" t="n"/>
      <c r="EP205" s="59" t="n"/>
      <c r="EQ205" s="59" t="n"/>
      <c r="ER205" s="59" t="n"/>
      <c r="ES205" s="59" t="n"/>
      <c r="ET205" s="59" t="n"/>
      <c r="EU205" s="59" t="n"/>
      <c r="EV205" s="59" t="n"/>
      <c r="EW205" s="59" t="n"/>
    </row>
    <row r="206" customFormat="1" s="58">
      <c r="A206" s="59" t="n"/>
      <c r="B206" s="39" t="n"/>
      <c r="P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c r="DW206" s="59" t="n"/>
      <c r="DX206" s="59" t="n"/>
      <c r="DY206" s="59" t="n"/>
      <c r="DZ206" s="59" t="n"/>
      <c r="EA206" s="59" t="n"/>
      <c r="EB206" s="59" t="n"/>
      <c r="EC206" s="59" t="n"/>
      <c r="ED206" s="59" t="n"/>
      <c r="EE206" s="59" t="n"/>
      <c r="EF206" s="59" t="n"/>
      <c r="EG206" s="59" t="n"/>
      <c r="EH206" s="59" t="n"/>
      <c r="EI206" s="59" t="n"/>
      <c r="EJ206" s="59" t="n"/>
      <c r="EK206" s="59" t="n"/>
      <c r="EL206" s="59" t="n"/>
      <c r="EM206" s="59" t="n"/>
      <c r="EN206" s="59" t="n"/>
      <c r="EO206" s="59" t="n"/>
      <c r="EP206" s="59" t="n"/>
      <c r="EQ206" s="59" t="n"/>
      <c r="ER206" s="59" t="n"/>
      <c r="ES206" s="59" t="n"/>
      <c r="ET206" s="59" t="n"/>
      <c r="EU206" s="59" t="n"/>
      <c r="EV206" s="59" t="n"/>
      <c r="EW206" s="59" t="n"/>
    </row>
    <row r="207" customFormat="1" s="58">
      <c r="A207" s="59" t="n"/>
      <c r="B207" s="39" t="n"/>
      <c r="P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c r="DW207" s="59" t="n"/>
      <c r="DX207" s="59" t="n"/>
      <c r="DY207" s="59" t="n"/>
      <c r="DZ207" s="59" t="n"/>
      <c r="EA207" s="59" t="n"/>
      <c r="EB207" s="59" t="n"/>
      <c r="EC207" s="59" t="n"/>
      <c r="ED207" s="59" t="n"/>
      <c r="EE207" s="59" t="n"/>
      <c r="EF207" s="59" t="n"/>
      <c r="EG207" s="59" t="n"/>
      <c r="EH207" s="59" t="n"/>
      <c r="EI207" s="59" t="n"/>
      <c r="EJ207" s="59" t="n"/>
      <c r="EK207" s="59" t="n"/>
      <c r="EL207" s="59" t="n"/>
      <c r="EM207" s="59" t="n"/>
      <c r="EN207" s="59" t="n"/>
      <c r="EO207" s="59" t="n"/>
      <c r="EP207" s="59" t="n"/>
      <c r="EQ207" s="59" t="n"/>
      <c r="ER207" s="59" t="n"/>
      <c r="ES207" s="59" t="n"/>
      <c r="ET207" s="59" t="n"/>
      <c r="EU207" s="59" t="n"/>
      <c r="EV207" s="59" t="n"/>
      <c r="EW207" s="59" t="n"/>
    </row>
    <row r="208" customFormat="1" s="58">
      <c r="A208" s="59" t="n"/>
      <c r="B208" s="39" t="n"/>
      <c r="P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c r="DW208" s="59" t="n"/>
      <c r="DX208" s="59" t="n"/>
      <c r="DY208" s="59" t="n"/>
      <c r="DZ208" s="59" t="n"/>
      <c r="EA208" s="59" t="n"/>
      <c r="EB208" s="59" t="n"/>
      <c r="EC208" s="59" t="n"/>
      <c r="ED208" s="59" t="n"/>
      <c r="EE208" s="59" t="n"/>
      <c r="EF208" s="59" t="n"/>
      <c r="EG208" s="59" t="n"/>
      <c r="EH208" s="59" t="n"/>
      <c r="EI208" s="59" t="n"/>
      <c r="EJ208" s="59" t="n"/>
      <c r="EK208" s="59" t="n"/>
      <c r="EL208" s="59" t="n"/>
      <c r="EM208" s="59" t="n"/>
      <c r="EN208" s="59" t="n"/>
      <c r="EO208" s="59" t="n"/>
      <c r="EP208" s="59" t="n"/>
      <c r="EQ208" s="59" t="n"/>
      <c r="ER208" s="59" t="n"/>
      <c r="ES208" s="59" t="n"/>
      <c r="ET208" s="59" t="n"/>
      <c r="EU208" s="59" t="n"/>
      <c r="EV208" s="59" t="n"/>
      <c r="EW208" s="59" t="n"/>
    </row>
    <row r="209" customFormat="1" s="58">
      <c r="A209" s="59" t="n"/>
      <c r="B209" s="39" t="n"/>
      <c r="P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c r="DW209" s="59" t="n"/>
      <c r="DX209" s="59" t="n"/>
      <c r="DY209" s="59" t="n"/>
      <c r="DZ209" s="59" t="n"/>
      <c r="EA209" s="59" t="n"/>
      <c r="EB209" s="59" t="n"/>
      <c r="EC209" s="59" t="n"/>
      <c r="ED209" s="59" t="n"/>
      <c r="EE209" s="59" t="n"/>
      <c r="EF209" s="59" t="n"/>
      <c r="EG209" s="59" t="n"/>
      <c r="EH209" s="59" t="n"/>
      <c r="EI209" s="59" t="n"/>
      <c r="EJ209" s="59" t="n"/>
      <c r="EK209" s="59" t="n"/>
      <c r="EL209" s="59" t="n"/>
      <c r="EM209" s="59" t="n"/>
      <c r="EN209" s="59" t="n"/>
      <c r="EO209" s="59" t="n"/>
      <c r="EP209" s="59" t="n"/>
      <c r="EQ209" s="59" t="n"/>
      <c r="ER209" s="59" t="n"/>
      <c r="ES209" s="59" t="n"/>
      <c r="ET209" s="59" t="n"/>
      <c r="EU209" s="59" t="n"/>
      <c r="EV209" s="59" t="n"/>
      <c r="EW209" s="59" t="n"/>
    </row>
    <row r="210" customFormat="1" s="58">
      <c r="A210" s="59" t="n"/>
      <c r="B210" s="39" t="n"/>
      <c r="P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c r="DW210" s="59" t="n"/>
      <c r="DX210" s="59" t="n"/>
      <c r="DY210" s="59" t="n"/>
      <c r="DZ210" s="59" t="n"/>
      <c r="EA210" s="59" t="n"/>
      <c r="EB210" s="59" t="n"/>
      <c r="EC210" s="59" t="n"/>
      <c r="ED210" s="59" t="n"/>
      <c r="EE210" s="59" t="n"/>
      <c r="EF210" s="59" t="n"/>
      <c r="EG210" s="59" t="n"/>
      <c r="EH210" s="59" t="n"/>
      <c r="EI210" s="59" t="n"/>
      <c r="EJ210" s="59" t="n"/>
      <c r="EK210" s="59" t="n"/>
      <c r="EL210" s="59" t="n"/>
      <c r="EM210" s="59" t="n"/>
      <c r="EN210" s="59" t="n"/>
      <c r="EO210" s="59" t="n"/>
      <c r="EP210" s="59" t="n"/>
      <c r="EQ210" s="59" t="n"/>
      <c r="ER210" s="59" t="n"/>
      <c r="ES210" s="59" t="n"/>
      <c r="ET210" s="59" t="n"/>
      <c r="EU210" s="59" t="n"/>
      <c r="EV210" s="59" t="n"/>
      <c r="EW210" s="59" t="n"/>
    </row>
    <row r="211" customFormat="1" s="58">
      <c r="A211" s="59" t="n"/>
      <c r="B211" s="39" t="n"/>
      <c r="P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c r="DW211" s="59" t="n"/>
      <c r="DX211" s="59" t="n"/>
      <c r="DY211" s="59" t="n"/>
      <c r="DZ211" s="59" t="n"/>
      <c r="EA211" s="59" t="n"/>
      <c r="EB211" s="59" t="n"/>
      <c r="EC211" s="59" t="n"/>
      <c r="ED211" s="59" t="n"/>
      <c r="EE211" s="59" t="n"/>
      <c r="EF211" s="59" t="n"/>
      <c r="EG211" s="59" t="n"/>
      <c r="EH211" s="59" t="n"/>
      <c r="EI211" s="59" t="n"/>
      <c r="EJ211" s="59" t="n"/>
      <c r="EK211" s="59" t="n"/>
      <c r="EL211" s="59" t="n"/>
      <c r="EM211" s="59" t="n"/>
      <c r="EN211" s="59" t="n"/>
      <c r="EO211" s="59" t="n"/>
      <c r="EP211" s="59" t="n"/>
      <c r="EQ211" s="59" t="n"/>
      <c r="ER211" s="59" t="n"/>
      <c r="ES211" s="59" t="n"/>
      <c r="ET211" s="59" t="n"/>
      <c r="EU211" s="59" t="n"/>
      <c r="EV211" s="59" t="n"/>
      <c r="EW211" s="59" t="n"/>
    </row>
    <row r="212" customFormat="1" s="58">
      <c r="A212" s="59" t="n"/>
      <c r="B212" s="39" t="n"/>
      <c r="P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c r="DW212" s="59" t="n"/>
      <c r="DX212" s="59" t="n"/>
      <c r="DY212" s="59" t="n"/>
      <c r="DZ212" s="59" t="n"/>
      <c r="EA212" s="59" t="n"/>
      <c r="EB212" s="59" t="n"/>
      <c r="EC212" s="59" t="n"/>
      <c r="ED212" s="59" t="n"/>
      <c r="EE212" s="59" t="n"/>
      <c r="EF212" s="59" t="n"/>
      <c r="EG212" s="59" t="n"/>
      <c r="EH212" s="59" t="n"/>
      <c r="EI212" s="59" t="n"/>
      <c r="EJ212" s="59" t="n"/>
      <c r="EK212" s="59" t="n"/>
      <c r="EL212" s="59" t="n"/>
      <c r="EM212" s="59" t="n"/>
      <c r="EN212" s="59" t="n"/>
      <c r="EO212" s="59" t="n"/>
      <c r="EP212" s="59" t="n"/>
      <c r="EQ212" s="59" t="n"/>
      <c r="ER212" s="59" t="n"/>
      <c r="ES212" s="59" t="n"/>
      <c r="ET212" s="59" t="n"/>
      <c r="EU212" s="59" t="n"/>
      <c r="EV212" s="59" t="n"/>
      <c r="EW212" s="59" t="n"/>
    </row>
    <row r="213" customFormat="1" s="58">
      <c r="A213" s="59" t="n"/>
      <c r="B213" s="39" t="n"/>
      <c r="P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c r="DW213" s="59" t="n"/>
      <c r="DX213" s="59" t="n"/>
      <c r="DY213" s="59" t="n"/>
      <c r="DZ213" s="59" t="n"/>
      <c r="EA213" s="59" t="n"/>
      <c r="EB213" s="59" t="n"/>
      <c r="EC213" s="59" t="n"/>
      <c r="ED213" s="59" t="n"/>
      <c r="EE213" s="59" t="n"/>
      <c r="EF213" s="59" t="n"/>
      <c r="EG213" s="59" t="n"/>
      <c r="EH213" s="59" t="n"/>
      <c r="EI213" s="59" t="n"/>
      <c r="EJ213" s="59" t="n"/>
      <c r="EK213" s="59" t="n"/>
      <c r="EL213" s="59" t="n"/>
      <c r="EM213" s="59" t="n"/>
      <c r="EN213" s="59" t="n"/>
      <c r="EO213" s="59" t="n"/>
      <c r="EP213" s="59" t="n"/>
      <c r="EQ213" s="59" t="n"/>
      <c r="ER213" s="59" t="n"/>
      <c r="ES213" s="59" t="n"/>
      <c r="ET213" s="59" t="n"/>
      <c r="EU213" s="59" t="n"/>
      <c r="EV213" s="59" t="n"/>
      <c r="EW213" s="59" t="n"/>
    </row>
    <row r="214" customFormat="1" s="58">
      <c r="A214" s="59" t="n"/>
      <c r="B214" s="39" t="n"/>
      <c r="P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c r="DW214" s="59" t="n"/>
      <c r="DX214" s="59" t="n"/>
      <c r="DY214" s="59" t="n"/>
      <c r="DZ214" s="59" t="n"/>
      <c r="EA214" s="59" t="n"/>
      <c r="EB214" s="59" t="n"/>
      <c r="EC214" s="59" t="n"/>
      <c r="ED214" s="59" t="n"/>
      <c r="EE214" s="59" t="n"/>
      <c r="EF214" s="59" t="n"/>
      <c r="EG214" s="59" t="n"/>
      <c r="EH214" s="59" t="n"/>
      <c r="EI214" s="59" t="n"/>
      <c r="EJ214" s="59" t="n"/>
      <c r="EK214" s="59" t="n"/>
      <c r="EL214" s="59" t="n"/>
      <c r="EM214" s="59" t="n"/>
      <c r="EN214" s="59" t="n"/>
      <c r="EO214" s="59" t="n"/>
      <c r="EP214" s="59" t="n"/>
      <c r="EQ214" s="59" t="n"/>
      <c r="ER214" s="59" t="n"/>
      <c r="ES214" s="59" t="n"/>
      <c r="ET214" s="59" t="n"/>
      <c r="EU214" s="59" t="n"/>
      <c r="EV214" s="59" t="n"/>
      <c r="EW214" s="59" t="n"/>
    </row>
    <row r="215" customFormat="1" s="58">
      <c r="A215" s="59" t="n"/>
      <c r="B215" s="39" t="n"/>
      <c r="P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c r="DW215" s="59" t="n"/>
      <c r="DX215" s="59" t="n"/>
      <c r="DY215" s="59" t="n"/>
      <c r="DZ215" s="59" t="n"/>
      <c r="EA215" s="59" t="n"/>
      <c r="EB215" s="59" t="n"/>
      <c r="EC215" s="59" t="n"/>
      <c r="ED215" s="59" t="n"/>
      <c r="EE215" s="59" t="n"/>
      <c r="EF215" s="59" t="n"/>
      <c r="EG215" s="59" t="n"/>
      <c r="EH215" s="59" t="n"/>
      <c r="EI215" s="59" t="n"/>
      <c r="EJ215" s="59" t="n"/>
      <c r="EK215" s="59" t="n"/>
      <c r="EL215" s="59" t="n"/>
      <c r="EM215" s="59" t="n"/>
      <c r="EN215" s="59" t="n"/>
      <c r="EO215" s="59" t="n"/>
      <c r="EP215" s="59" t="n"/>
      <c r="EQ215" s="59" t="n"/>
      <c r="ER215" s="59" t="n"/>
      <c r="ES215" s="59" t="n"/>
      <c r="ET215" s="59" t="n"/>
      <c r="EU215" s="59" t="n"/>
      <c r="EV215" s="59" t="n"/>
      <c r="EW215" s="59" t="n"/>
    </row>
    <row r="216" customFormat="1" s="58">
      <c r="A216" s="59" t="n"/>
      <c r="B216" s="39" t="n"/>
      <c r="P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c r="DW216" s="59" t="n"/>
      <c r="DX216" s="59" t="n"/>
      <c r="DY216" s="59" t="n"/>
      <c r="DZ216" s="59" t="n"/>
      <c r="EA216" s="59" t="n"/>
      <c r="EB216" s="59" t="n"/>
      <c r="EC216" s="59" t="n"/>
      <c r="ED216" s="59" t="n"/>
      <c r="EE216" s="59" t="n"/>
      <c r="EF216" s="59" t="n"/>
      <c r="EG216" s="59" t="n"/>
      <c r="EH216" s="59" t="n"/>
      <c r="EI216" s="59" t="n"/>
      <c r="EJ216" s="59" t="n"/>
      <c r="EK216" s="59" t="n"/>
      <c r="EL216" s="59" t="n"/>
      <c r="EM216" s="59" t="n"/>
      <c r="EN216" s="59" t="n"/>
      <c r="EO216" s="59" t="n"/>
      <c r="EP216" s="59" t="n"/>
      <c r="EQ216" s="59" t="n"/>
      <c r="ER216" s="59" t="n"/>
      <c r="ES216" s="59" t="n"/>
      <c r="ET216" s="59" t="n"/>
      <c r="EU216" s="59" t="n"/>
      <c r="EV216" s="59" t="n"/>
      <c r="EW216" s="59" t="n"/>
    </row>
    <row r="217" customFormat="1" s="58">
      <c r="A217" s="59" t="n"/>
      <c r="B217" s="39" t="n"/>
      <c r="P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c r="DW217" s="59" t="n"/>
      <c r="DX217" s="59" t="n"/>
      <c r="DY217" s="59" t="n"/>
      <c r="DZ217" s="59" t="n"/>
      <c r="EA217" s="59" t="n"/>
      <c r="EB217" s="59" t="n"/>
      <c r="EC217" s="59" t="n"/>
      <c r="ED217" s="59" t="n"/>
      <c r="EE217" s="59" t="n"/>
      <c r="EF217" s="59" t="n"/>
      <c r="EG217" s="59" t="n"/>
      <c r="EH217" s="59" t="n"/>
      <c r="EI217" s="59" t="n"/>
      <c r="EJ217" s="59" t="n"/>
      <c r="EK217" s="59" t="n"/>
      <c r="EL217" s="59" t="n"/>
      <c r="EM217" s="59" t="n"/>
      <c r="EN217" s="59" t="n"/>
      <c r="EO217" s="59" t="n"/>
      <c r="EP217" s="59" t="n"/>
      <c r="EQ217" s="59" t="n"/>
      <c r="ER217" s="59" t="n"/>
      <c r="ES217" s="59" t="n"/>
      <c r="ET217" s="59" t="n"/>
      <c r="EU217" s="59" t="n"/>
      <c r="EV217" s="59" t="n"/>
      <c r="EW217" s="59" t="n"/>
    </row>
    <row r="218" customFormat="1" s="58">
      <c r="A218" s="59" t="n"/>
      <c r="B218" s="39" t="n"/>
      <c r="P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c r="DW218" s="59" t="n"/>
      <c r="DX218" s="59" t="n"/>
      <c r="DY218" s="59" t="n"/>
      <c r="DZ218" s="59" t="n"/>
      <c r="EA218" s="59" t="n"/>
      <c r="EB218" s="59" t="n"/>
      <c r="EC218" s="59" t="n"/>
      <c r="ED218" s="59" t="n"/>
      <c r="EE218" s="59" t="n"/>
      <c r="EF218" s="59" t="n"/>
      <c r="EG218" s="59" t="n"/>
      <c r="EH218" s="59" t="n"/>
      <c r="EI218" s="59" t="n"/>
      <c r="EJ218" s="59" t="n"/>
      <c r="EK218" s="59" t="n"/>
      <c r="EL218" s="59" t="n"/>
      <c r="EM218" s="59" t="n"/>
      <c r="EN218" s="59" t="n"/>
      <c r="EO218" s="59" t="n"/>
      <c r="EP218" s="59" t="n"/>
      <c r="EQ218" s="59" t="n"/>
      <c r="ER218" s="59" t="n"/>
      <c r="ES218" s="59" t="n"/>
      <c r="ET218" s="59" t="n"/>
      <c r="EU218" s="59" t="n"/>
      <c r="EV218" s="59" t="n"/>
      <c r="EW218" s="59" t="n"/>
    </row>
    <row r="219" customFormat="1" s="58">
      <c r="A219" s="59" t="n"/>
      <c r="B219" s="39" t="n"/>
      <c r="P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c r="DW219" s="59" t="n"/>
      <c r="DX219" s="59" t="n"/>
      <c r="DY219" s="59" t="n"/>
      <c r="DZ219" s="59" t="n"/>
      <c r="EA219" s="59" t="n"/>
      <c r="EB219" s="59" t="n"/>
      <c r="EC219" s="59" t="n"/>
      <c r="ED219" s="59" t="n"/>
      <c r="EE219" s="59" t="n"/>
      <c r="EF219" s="59" t="n"/>
      <c r="EG219" s="59" t="n"/>
      <c r="EH219" s="59" t="n"/>
      <c r="EI219" s="59" t="n"/>
      <c r="EJ219" s="59" t="n"/>
      <c r="EK219" s="59" t="n"/>
      <c r="EL219" s="59" t="n"/>
      <c r="EM219" s="59" t="n"/>
      <c r="EN219" s="59" t="n"/>
      <c r="EO219" s="59" t="n"/>
      <c r="EP219" s="59" t="n"/>
      <c r="EQ219" s="59" t="n"/>
      <c r="ER219" s="59" t="n"/>
      <c r="ES219" s="59" t="n"/>
      <c r="ET219" s="59" t="n"/>
      <c r="EU219" s="59" t="n"/>
      <c r="EV219" s="59" t="n"/>
      <c r="EW219" s="59" t="n"/>
    </row>
    <row r="220" customFormat="1" s="58">
      <c r="A220" s="59" t="n"/>
      <c r="B220" s="39" t="n"/>
      <c r="P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c r="DW220" s="59" t="n"/>
      <c r="DX220" s="59" t="n"/>
      <c r="DY220" s="59" t="n"/>
      <c r="DZ220" s="59" t="n"/>
      <c r="EA220" s="59" t="n"/>
      <c r="EB220" s="59" t="n"/>
      <c r="EC220" s="59" t="n"/>
      <c r="ED220" s="59" t="n"/>
      <c r="EE220" s="59" t="n"/>
      <c r="EF220" s="59" t="n"/>
      <c r="EG220" s="59" t="n"/>
      <c r="EH220" s="59" t="n"/>
      <c r="EI220" s="59" t="n"/>
      <c r="EJ220" s="59" t="n"/>
      <c r="EK220" s="59" t="n"/>
      <c r="EL220" s="59" t="n"/>
      <c r="EM220" s="59" t="n"/>
      <c r="EN220" s="59" t="n"/>
      <c r="EO220" s="59" t="n"/>
      <c r="EP220" s="59" t="n"/>
      <c r="EQ220" s="59" t="n"/>
      <c r="ER220" s="59" t="n"/>
      <c r="ES220" s="59" t="n"/>
      <c r="ET220" s="59" t="n"/>
      <c r="EU220" s="59" t="n"/>
      <c r="EV220" s="59" t="n"/>
      <c r="EW220" s="59" t="n"/>
    </row>
    <row r="221" customFormat="1" s="58">
      <c r="A221" s="59" t="n"/>
      <c r="B221" s="39" t="n"/>
      <c r="P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c r="DW221" s="59" t="n"/>
      <c r="DX221" s="59" t="n"/>
      <c r="DY221" s="59" t="n"/>
      <c r="DZ221" s="59" t="n"/>
      <c r="EA221" s="59" t="n"/>
      <c r="EB221" s="59" t="n"/>
      <c r="EC221" s="59" t="n"/>
      <c r="ED221" s="59" t="n"/>
      <c r="EE221" s="59" t="n"/>
      <c r="EF221" s="59" t="n"/>
      <c r="EG221" s="59" t="n"/>
      <c r="EH221" s="59" t="n"/>
      <c r="EI221" s="59" t="n"/>
      <c r="EJ221" s="59" t="n"/>
      <c r="EK221" s="59" t="n"/>
      <c r="EL221" s="59" t="n"/>
      <c r="EM221" s="59" t="n"/>
      <c r="EN221" s="59" t="n"/>
      <c r="EO221" s="59" t="n"/>
      <c r="EP221" s="59" t="n"/>
      <c r="EQ221" s="59" t="n"/>
      <c r="ER221" s="59" t="n"/>
      <c r="ES221" s="59" t="n"/>
      <c r="ET221" s="59" t="n"/>
      <c r="EU221" s="59" t="n"/>
      <c r="EV221" s="59" t="n"/>
      <c r="EW221" s="59" t="n"/>
    </row>
    <row r="222" customFormat="1" s="58">
      <c r="A222" s="59" t="n"/>
      <c r="B222" s="39" t="n"/>
      <c r="P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c r="DW222" s="59" t="n"/>
      <c r="DX222" s="59" t="n"/>
      <c r="DY222" s="59" t="n"/>
      <c r="DZ222" s="59" t="n"/>
      <c r="EA222" s="59" t="n"/>
      <c r="EB222" s="59" t="n"/>
      <c r="EC222" s="59" t="n"/>
      <c r="ED222" s="59" t="n"/>
      <c r="EE222" s="59" t="n"/>
      <c r="EF222" s="59" t="n"/>
      <c r="EG222" s="59" t="n"/>
      <c r="EH222" s="59" t="n"/>
      <c r="EI222" s="59" t="n"/>
      <c r="EJ222" s="59" t="n"/>
      <c r="EK222" s="59" t="n"/>
      <c r="EL222" s="59" t="n"/>
      <c r="EM222" s="59" t="n"/>
      <c r="EN222" s="59" t="n"/>
      <c r="EO222" s="59" t="n"/>
      <c r="EP222" s="59" t="n"/>
      <c r="EQ222" s="59" t="n"/>
      <c r="ER222" s="59" t="n"/>
      <c r="ES222" s="59" t="n"/>
      <c r="ET222" s="59" t="n"/>
      <c r="EU222" s="59" t="n"/>
      <c r="EV222" s="59" t="n"/>
      <c r="EW222" s="59" t="n"/>
    </row>
    <row r="223" customFormat="1" s="58">
      <c r="A223" s="59" t="n"/>
      <c r="B223" s="39" t="n"/>
      <c r="P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c r="DW223" s="59" t="n"/>
      <c r="DX223" s="59" t="n"/>
      <c r="DY223" s="59" t="n"/>
      <c r="DZ223" s="59" t="n"/>
      <c r="EA223" s="59" t="n"/>
      <c r="EB223" s="59" t="n"/>
      <c r="EC223" s="59" t="n"/>
      <c r="ED223" s="59" t="n"/>
      <c r="EE223" s="59" t="n"/>
      <c r="EF223" s="59" t="n"/>
      <c r="EG223" s="59" t="n"/>
      <c r="EH223" s="59" t="n"/>
      <c r="EI223" s="59" t="n"/>
      <c r="EJ223" s="59" t="n"/>
      <c r="EK223" s="59" t="n"/>
      <c r="EL223" s="59" t="n"/>
      <c r="EM223" s="59" t="n"/>
      <c r="EN223" s="59" t="n"/>
      <c r="EO223" s="59" t="n"/>
      <c r="EP223" s="59" t="n"/>
      <c r="EQ223" s="59" t="n"/>
      <c r="ER223" s="59" t="n"/>
      <c r="ES223" s="59" t="n"/>
      <c r="ET223" s="59" t="n"/>
      <c r="EU223" s="59" t="n"/>
      <c r="EV223" s="59" t="n"/>
      <c r="EW223" s="59" t="n"/>
    </row>
    <row r="224" customFormat="1" s="58">
      <c r="A224" s="59" t="n"/>
      <c r="B224" s="39" t="n"/>
      <c r="P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c r="DW224" s="59" t="n"/>
      <c r="DX224" s="59" t="n"/>
      <c r="DY224" s="59" t="n"/>
      <c r="DZ224" s="59" t="n"/>
      <c r="EA224" s="59" t="n"/>
      <c r="EB224" s="59" t="n"/>
      <c r="EC224" s="59" t="n"/>
      <c r="ED224" s="59" t="n"/>
      <c r="EE224" s="59" t="n"/>
      <c r="EF224" s="59" t="n"/>
      <c r="EG224" s="59" t="n"/>
      <c r="EH224" s="59" t="n"/>
      <c r="EI224" s="59" t="n"/>
      <c r="EJ224" s="59" t="n"/>
      <c r="EK224" s="59" t="n"/>
      <c r="EL224" s="59" t="n"/>
      <c r="EM224" s="59" t="n"/>
      <c r="EN224" s="59" t="n"/>
      <c r="EO224" s="59" t="n"/>
      <c r="EP224" s="59" t="n"/>
      <c r="EQ224" s="59" t="n"/>
      <c r="ER224" s="59" t="n"/>
      <c r="ES224" s="59" t="n"/>
      <c r="ET224" s="59" t="n"/>
      <c r="EU224" s="59" t="n"/>
      <c r="EV224" s="59" t="n"/>
      <c r="EW224" s="59" t="n"/>
    </row>
    <row r="225" customFormat="1" s="58">
      <c r="A225" s="59" t="n"/>
      <c r="B225" s="39" t="n"/>
      <c r="P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c r="DW225" s="59" t="n"/>
      <c r="DX225" s="59" t="n"/>
      <c r="DY225" s="59" t="n"/>
      <c r="DZ225" s="59" t="n"/>
      <c r="EA225" s="59" t="n"/>
      <c r="EB225" s="59" t="n"/>
      <c r="EC225" s="59" t="n"/>
      <c r="ED225" s="59" t="n"/>
      <c r="EE225" s="59" t="n"/>
      <c r="EF225" s="59" t="n"/>
      <c r="EG225" s="59" t="n"/>
      <c r="EH225" s="59" t="n"/>
      <c r="EI225" s="59" t="n"/>
      <c r="EJ225" s="59" t="n"/>
      <c r="EK225" s="59" t="n"/>
      <c r="EL225" s="59" t="n"/>
      <c r="EM225" s="59" t="n"/>
      <c r="EN225" s="59" t="n"/>
      <c r="EO225" s="59" t="n"/>
      <c r="EP225" s="59" t="n"/>
      <c r="EQ225" s="59" t="n"/>
      <c r="ER225" s="59" t="n"/>
      <c r="ES225" s="59" t="n"/>
      <c r="ET225" s="59" t="n"/>
      <c r="EU225" s="59" t="n"/>
      <c r="EV225" s="59" t="n"/>
      <c r="EW225" s="59" t="n"/>
    </row>
    <row r="226" customFormat="1" s="58">
      <c r="A226" s="59" t="n"/>
      <c r="B226" s="39" t="n"/>
      <c r="P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c r="DW226" s="59" t="n"/>
      <c r="DX226" s="59" t="n"/>
      <c r="DY226" s="59" t="n"/>
      <c r="DZ226" s="59" t="n"/>
      <c r="EA226" s="59" t="n"/>
      <c r="EB226" s="59" t="n"/>
      <c r="EC226" s="59" t="n"/>
      <c r="ED226" s="59" t="n"/>
      <c r="EE226" s="59" t="n"/>
      <c r="EF226" s="59" t="n"/>
      <c r="EG226" s="59" t="n"/>
      <c r="EH226" s="59" t="n"/>
      <c r="EI226" s="59" t="n"/>
      <c r="EJ226" s="59" t="n"/>
      <c r="EK226" s="59" t="n"/>
      <c r="EL226" s="59" t="n"/>
      <c r="EM226" s="59" t="n"/>
      <c r="EN226" s="59" t="n"/>
      <c r="EO226" s="59" t="n"/>
      <c r="EP226" s="59" t="n"/>
      <c r="EQ226" s="59" t="n"/>
      <c r="ER226" s="59" t="n"/>
      <c r="ES226" s="59" t="n"/>
      <c r="ET226" s="59" t="n"/>
      <c r="EU226" s="59" t="n"/>
      <c r="EV226" s="59" t="n"/>
      <c r="EW226" s="59" t="n"/>
    </row>
    <row r="227" customFormat="1" s="58">
      <c r="A227" s="59" t="n"/>
      <c r="B227" s="39" t="n"/>
      <c r="P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c r="DW227" s="59" t="n"/>
      <c r="DX227" s="59" t="n"/>
      <c r="DY227" s="59" t="n"/>
      <c r="DZ227" s="59" t="n"/>
      <c r="EA227" s="59" t="n"/>
      <c r="EB227" s="59" t="n"/>
      <c r="EC227" s="59" t="n"/>
      <c r="ED227" s="59" t="n"/>
      <c r="EE227" s="59" t="n"/>
      <c r="EF227" s="59" t="n"/>
      <c r="EG227" s="59" t="n"/>
      <c r="EH227" s="59" t="n"/>
      <c r="EI227" s="59" t="n"/>
      <c r="EJ227" s="59" t="n"/>
      <c r="EK227" s="59" t="n"/>
      <c r="EL227" s="59" t="n"/>
      <c r="EM227" s="59" t="n"/>
      <c r="EN227" s="59" t="n"/>
      <c r="EO227" s="59" t="n"/>
      <c r="EP227" s="59" t="n"/>
      <c r="EQ227" s="59" t="n"/>
      <c r="ER227" s="59" t="n"/>
      <c r="ES227" s="59" t="n"/>
      <c r="ET227" s="59" t="n"/>
      <c r="EU227" s="59" t="n"/>
      <c r="EV227" s="59" t="n"/>
      <c r="EW227" s="59" t="n"/>
    </row>
    <row r="228" customFormat="1" s="58">
      <c r="A228" s="59" t="n"/>
      <c r="B228" s="39" t="n"/>
      <c r="P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c r="DW228" s="59" t="n"/>
      <c r="DX228" s="59" t="n"/>
      <c r="DY228" s="59" t="n"/>
      <c r="DZ228" s="59" t="n"/>
      <c r="EA228" s="59" t="n"/>
      <c r="EB228" s="59" t="n"/>
      <c r="EC228" s="59" t="n"/>
      <c r="ED228" s="59" t="n"/>
      <c r="EE228" s="59" t="n"/>
      <c r="EF228" s="59" t="n"/>
      <c r="EG228" s="59" t="n"/>
      <c r="EH228" s="59" t="n"/>
      <c r="EI228" s="59" t="n"/>
      <c r="EJ228" s="59" t="n"/>
      <c r="EK228" s="59" t="n"/>
      <c r="EL228" s="59" t="n"/>
      <c r="EM228" s="59" t="n"/>
      <c r="EN228" s="59" t="n"/>
      <c r="EO228" s="59" t="n"/>
      <c r="EP228" s="59" t="n"/>
      <c r="EQ228" s="59" t="n"/>
      <c r="ER228" s="59" t="n"/>
      <c r="ES228" s="59" t="n"/>
      <c r="ET228" s="59" t="n"/>
      <c r="EU228" s="59" t="n"/>
      <c r="EV228" s="59" t="n"/>
      <c r="EW228" s="59" t="n"/>
    </row>
    <row r="229" customFormat="1" s="58">
      <c r="A229" s="59" t="n"/>
      <c r="B229" s="39" t="n"/>
      <c r="P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c r="DW229" s="59" t="n"/>
      <c r="DX229" s="59" t="n"/>
      <c r="DY229" s="59" t="n"/>
      <c r="DZ229" s="59" t="n"/>
      <c r="EA229" s="59" t="n"/>
      <c r="EB229" s="59" t="n"/>
      <c r="EC229" s="59" t="n"/>
      <c r="ED229" s="59" t="n"/>
      <c r="EE229" s="59" t="n"/>
      <c r="EF229" s="59" t="n"/>
      <c r="EG229" s="59" t="n"/>
      <c r="EH229" s="59" t="n"/>
      <c r="EI229" s="59" t="n"/>
      <c r="EJ229" s="59" t="n"/>
      <c r="EK229" s="59" t="n"/>
      <c r="EL229" s="59" t="n"/>
      <c r="EM229" s="59" t="n"/>
      <c r="EN229" s="59" t="n"/>
      <c r="EO229" s="59" t="n"/>
      <c r="EP229" s="59" t="n"/>
      <c r="EQ229" s="59" t="n"/>
      <c r="ER229" s="59" t="n"/>
      <c r="ES229" s="59" t="n"/>
      <c r="ET229" s="59" t="n"/>
      <c r="EU229" s="59" t="n"/>
      <c r="EV229" s="59" t="n"/>
      <c r="EW229" s="59" t="n"/>
    </row>
    <row r="230" customFormat="1" s="58">
      <c r="A230" s="59" t="n"/>
      <c r="B230" s="39" t="n"/>
      <c r="P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c r="DW230" s="59" t="n"/>
      <c r="DX230" s="59" t="n"/>
      <c r="DY230" s="59" t="n"/>
      <c r="DZ230" s="59" t="n"/>
      <c r="EA230" s="59" t="n"/>
      <c r="EB230" s="59" t="n"/>
      <c r="EC230" s="59" t="n"/>
      <c r="ED230" s="59" t="n"/>
      <c r="EE230" s="59" t="n"/>
      <c r="EF230" s="59" t="n"/>
      <c r="EG230" s="59" t="n"/>
      <c r="EH230" s="59" t="n"/>
      <c r="EI230" s="59" t="n"/>
      <c r="EJ230" s="59" t="n"/>
      <c r="EK230" s="59" t="n"/>
      <c r="EL230" s="59" t="n"/>
      <c r="EM230" s="59" t="n"/>
      <c r="EN230" s="59" t="n"/>
      <c r="EO230" s="59" t="n"/>
      <c r="EP230" s="59" t="n"/>
      <c r="EQ230" s="59" t="n"/>
      <c r="ER230" s="59" t="n"/>
      <c r="ES230" s="59" t="n"/>
      <c r="ET230" s="59" t="n"/>
      <c r="EU230" s="59" t="n"/>
      <c r="EV230" s="59" t="n"/>
      <c r="EW230" s="59" t="n"/>
    </row>
    <row r="231" customFormat="1" s="58">
      <c r="A231" s="59" t="n"/>
      <c r="B231" s="39" t="n"/>
      <c r="P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c r="DW231" s="59" t="n"/>
      <c r="DX231" s="59" t="n"/>
      <c r="DY231" s="59" t="n"/>
      <c r="DZ231" s="59" t="n"/>
      <c r="EA231" s="59" t="n"/>
      <c r="EB231" s="59" t="n"/>
      <c r="EC231" s="59" t="n"/>
      <c r="ED231" s="59" t="n"/>
      <c r="EE231" s="59" t="n"/>
      <c r="EF231" s="59" t="n"/>
      <c r="EG231" s="59" t="n"/>
      <c r="EH231" s="59" t="n"/>
      <c r="EI231" s="59" t="n"/>
      <c r="EJ231" s="59" t="n"/>
      <c r="EK231" s="59" t="n"/>
      <c r="EL231" s="59" t="n"/>
      <c r="EM231" s="59" t="n"/>
      <c r="EN231" s="59" t="n"/>
      <c r="EO231" s="59" t="n"/>
      <c r="EP231" s="59" t="n"/>
      <c r="EQ231" s="59" t="n"/>
      <c r="ER231" s="59" t="n"/>
      <c r="ES231" s="59" t="n"/>
      <c r="ET231" s="59" t="n"/>
      <c r="EU231" s="59" t="n"/>
      <c r="EV231" s="59" t="n"/>
      <c r="EW231" s="59" t="n"/>
    </row>
    <row r="232" customFormat="1" s="58">
      <c r="A232" s="59" t="n"/>
      <c r="B232" s="39" t="n"/>
      <c r="P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c r="DW232" s="59" t="n"/>
      <c r="DX232" s="59" t="n"/>
      <c r="DY232" s="59" t="n"/>
      <c r="DZ232" s="59" t="n"/>
      <c r="EA232" s="59" t="n"/>
      <c r="EB232" s="59" t="n"/>
      <c r="EC232" s="59" t="n"/>
      <c r="ED232" s="59" t="n"/>
      <c r="EE232" s="59" t="n"/>
      <c r="EF232" s="59" t="n"/>
      <c r="EG232" s="59" t="n"/>
      <c r="EH232" s="59" t="n"/>
      <c r="EI232" s="59" t="n"/>
      <c r="EJ232" s="59" t="n"/>
      <c r="EK232" s="59" t="n"/>
      <c r="EL232" s="59" t="n"/>
      <c r="EM232" s="59" t="n"/>
      <c r="EN232" s="59" t="n"/>
      <c r="EO232" s="59" t="n"/>
      <c r="EP232" s="59" t="n"/>
      <c r="EQ232" s="59" t="n"/>
      <c r="ER232" s="59" t="n"/>
      <c r="ES232" s="59" t="n"/>
      <c r="ET232" s="59" t="n"/>
      <c r="EU232" s="59" t="n"/>
      <c r="EV232" s="59" t="n"/>
      <c r="EW232" s="59" t="n"/>
    </row>
    <row r="233" customFormat="1" s="58">
      <c r="A233" s="59" t="n"/>
      <c r="B233" s="39" t="n"/>
      <c r="P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c r="DW233" s="59" t="n"/>
      <c r="DX233" s="59" t="n"/>
      <c r="DY233" s="59" t="n"/>
      <c r="DZ233" s="59" t="n"/>
      <c r="EA233" s="59" t="n"/>
      <c r="EB233" s="59" t="n"/>
      <c r="EC233" s="59" t="n"/>
      <c r="ED233" s="59" t="n"/>
      <c r="EE233" s="59" t="n"/>
      <c r="EF233" s="59" t="n"/>
      <c r="EG233" s="59" t="n"/>
      <c r="EH233" s="59" t="n"/>
      <c r="EI233" s="59" t="n"/>
      <c r="EJ233" s="59" t="n"/>
      <c r="EK233" s="59" t="n"/>
      <c r="EL233" s="59" t="n"/>
      <c r="EM233" s="59" t="n"/>
      <c r="EN233" s="59" t="n"/>
      <c r="EO233" s="59" t="n"/>
      <c r="EP233" s="59" t="n"/>
      <c r="EQ233" s="59" t="n"/>
      <c r="ER233" s="59" t="n"/>
      <c r="ES233" s="59" t="n"/>
      <c r="ET233" s="59" t="n"/>
      <c r="EU233" s="59" t="n"/>
      <c r="EV233" s="59" t="n"/>
      <c r="EW233" s="59" t="n"/>
    </row>
    <row r="234" customFormat="1" s="58">
      <c r="A234" s="59" t="n"/>
      <c r="B234" s="39" t="n"/>
      <c r="P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c r="DW234" s="59" t="n"/>
      <c r="DX234" s="59" t="n"/>
      <c r="DY234" s="59" t="n"/>
      <c r="DZ234" s="59" t="n"/>
      <c r="EA234" s="59" t="n"/>
      <c r="EB234" s="59" t="n"/>
      <c r="EC234" s="59" t="n"/>
      <c r="ED234" s="59" t="n"/>
      <c r="EE234" s="59" t="n"/>
      <c r="EF234" s="59" t="n"/>
      <c r="EG234" s="59" t="n"/>
      <c r="EH234" s="59" t="n"/>
      <c r="EI234" s="59" t="n"/>
      <c r="EJ234" s="59" t="n"/>
      <c r="EK234" s="59" t="n"/>
      <c r="EL234" s="59" t="n"/>
      <c r="EM234" s="59" t="n"/>
      <c r="EN234" s="59" t="n"/>
      <c r="EO234" s="59" t="n"/>
      <c r="EP234" s="59" t="n"/>
      <c r="EQ234" s="59" t="n"/>
      <c r="ER234" s="59" t="n"/>
      <c r="ES234" s="59" t="n"/>
      <c r="ET234" s="59" t="n"/>
      <c r="EU234" s="59" t="n"/>
      <c r="EV234" s="59" t="n"/>
      <c r="EW234" s="59" t="n"/>
    </row>
    <row r="235" customFormat="1" s="58">
      <c r="A235" s="59" t="n"/>
      <c r="B235" s="39" t="n"/>
      <c r="P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c r="DW235" s="59" t="n"/>
      <c r="DX235" s="59" t="n"/>
      <c r="DY235" s="59" t="n"/>
      <c r="DZ235" s="59" t="n"/>
      <c r="EA235" s="59" t="n"/>
      <c r="EB235" s="59" t="n"/>
      <c r="EC235" s="59" t="n"/>
      <c r="ED235" s="59" t="n"/>
      <c r="EE235" s="59" t="n"/>
      <c r="EF235" s="59" t="n"/>
      <c r="EG235" s="59" t="n"/>
      <c r="EH235" s="59" t="n"/>
      <c r="EI235" s="59" t="n"/>
      <c r="EJ235" s="59" t="n"/>
      <c r="EK235" s="59" t="n"/>
      <c r="EL235" s="59" t="n"/>
      <c r="EM235" s="59" t="n"/>
      <c r="EN235" s="59" t="n"/>
      <c r="EO235" s="59" t="n"/>
      <c r="EP235" s="59" t="n"/>
      <c r="EQ235" s="59" t="n"/>
      <c r="ER235" s="59" t="n"/>
      <c r="ES235" s="59" t="n"/>
      <c r="ET235" s="59" t="n"/>
      <c r="EU235" s="59" t="n"/>
      <c r="EV235" s="59" t="n"/>
      <c r="EW235" s="59" t="n"/>
    </row>
    <row r="236" customFormat="1" s="58">
      <c r="A236" s="59" t="n"/>
      <c r="B236" s="39" t="n"/>
      <c r="P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c r="DW236" s="59" t="n"/>
      <c r="DX236" s="59" t="n"/>
      <c r="DY236" s="59" t="n"/>
      <c r="DZ236" s="59" t="n"/>
      <c r="EA236" s="59" t="n"/>
      <c r="EB236" s="59" t="n"/>
      <c r="EC236" s="59" t="n"/>
      <c r="ED236" s="59" t="n"/>
      <c r="EE236" s="59" t="n"/>
      <c r="EF236" s="59" t="n"/>
      <c r="EG236" s="59" t="n"/>
      <c r="EH236" s="59" t="n"/>
      <c r="EI236" s="59" t="n"/>
      <c r="EJ236" s="59" t="n"/>
      <c r="EK236" s="59" t="n"/>
      <c r="EL236" s="59" t="n"/>
      <c r="EM236" s="59" t="n"/>
      <c r="EN236" s="59" t="n"/>
      <c r="EO236" s="59" t="n"/>
      <c r="EP236" s="59" t="n"/>
      <c r="EQ236" s="59" t="n"/>
      <c r="ER236" s="59" t="n"/>
      <c r="ES236" s="59" t="n"/>
      <c r="ET236" s="59" t="n"/>
      <c r="EU236" s="59" t="n"/>
      <c r="EV236" s="59" t="n"/>
      <c r="EW236" s="59" t="n"/>
    </row>
    <row r="237" customFormat="1" s="58">
      <c r="A237" s="59" t="n"/>
      <c r="B237" s="39" t="n"/>
      <c r="P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c r="DW237" s="59" t="n"/>
      <c r="DX237" s="59" t="n"/>
      <c r="DY237" s="59" t="n"/>
      <c r="DZ237" s="59" t="n"/>
      <c r="EA237" s="59" t="n"/>
      <c r="EB237" s="59" t="n"/>
      <c r="EC237" s="59" t="n"/>
      <c r="ED237" s="59" t="n"/>
      <c r="EE237" s="59" t="n"/>
      <c r="EF237" s="59" t="n"/>
      <c r="EG237" s="59" t="n"/>
      <c r="EH237" s="59" t="n"/>
      <c r="EI237" s="59" t="n"/>
      <c r="EJ237" s="59" t="n"/>
      <c r="EK237" s="59" t="n"/>
      <c r="EL237" s="59" t="n"/>
      <c r="EM237" s="59" t="n"/>
      <c r="EN237" s="59" t="n"/>
      <c r="EO237" s="59" t="n"/>
      <c r="EP237" s="59" t="n"/>
      <c r="EQ237" s="59" t="n"/>
      <c r="ER237" s="59" t="n"/>
      <c r="ES237" s="59" t="n"/>
      <c r="ET237" s="59" t="n"/>
      <c r="EU237" s="59" t="n"/>
      <c r="EV237" s="59" t="n"/>
      <c r="EW237" s="59" t="n"/>
    </row>
    <row r="238" customFormat="1" s="58">
      <c r="A238" s="59" t="n"/>
      <c r="B238" s="39" t="n"/>
      <c r="P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c r="DW238" s="59" t="n"/>
      <c r="DX238" s="59" t="n"/>
      <c r="DY238" s="59" t="n"/>
      <c r="DZ238" s="59" t="n"/>
      <c r="EA238" s="59" t="n"/>
      <c r="EB238" s="59" t="n"/>
      <c r="EC238" s="59" t="n"/>
      <c r="ED238" s="59" t="n"/>
      <c r="EE238" s="59" t="n"/>
      <c r="EF238" s="59" t="n"/>
      <c r="EG238" s="59" t="n"/>
      <c r="EH238" s="59" t="n"/>
      <c r="EI238" s="59" t="n"/>
      <c r="EJ238" s="59" t="n"/>
      <c r="EK238" s="59" t="n"/>
      <c r="EL238" s="59" t="n"/>
      <c r="EM238" s="59" t="n"/>
      <c r="EN238" s="59" t="n"/>
      <c r="EO238" s="59" t="n"/>
      <c r="EP238" s="59" t="n"/>
      <c r="EQ238" s="59" t="n"/>
      <c r="ER238" s="59" t="n"/>
      <c r="ES238" s="59" t="n"/>
      <c r="ET238" s="59" t="n"/>
      <c r="EU238" s="59" t="n"/>
      <c r="EV238" s="59" t="n"/>
      <c r="EW238" s="59" t="n"/>
    </row>
    <row r="239" customFormat="1" s="58">
      <c r="A239" s="59" t="n"/>
      <c r="B239" s="39" t="n"/>
      <c r="P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c r="DW239" s="59" t="n"/>
      <c r="DX239" s="59" t="n"/>
      <c r="DY239" s="59" t="n"/>
      <c r="DZ239" s="59" t="n"/>
      <c r="EA239" s="59" t="n"/>
      <c r="EB239" s="59" t="n"/>
      <c r="EC239" s="59" t="n"/>
      <c r="ED239" s="59" t="n"/>
      <c r="EE239" s="59" t="n"/>
      <c r="EF239" s="59" t="n"/>
      <c r="EG239" s="59" t="n"/>
      <c r="EH239" s="59" t="n"/>
      <c r="EI239" s="59" t="n"/>
      <c r="EJ239" s="59" t="n"/>
      <c r="EK239" s="59" t="n"/>
      <c r="EL239" s="59" t="n"/>
      <c r="EM239" s="59" t="n"/>
      <c r="EN239" s="59" t="n"/>
      <c r="EO239" s="59" t="n"/>
      <c r="EP239" s="59" t="n"/>
      <c r="EQ239" s="59" t="n"/>
      <c r="ER239" s="59" t="n"/>
      <c r="ES239" s="59" t="n"/>
      <c r="ET239" s="59" t="n"/>
      <c r="EU239" s="59" t="n"/>
      <c r="EV239" s="59" t="n"/>
      <c r="EW239" s="59" t="n"/>
    </row>
    <row r="240" customFormat="1" s="58">
      <c r="A240" s="59" t="n"/>
      <c r="B240" s="39" t="n"/>
      <c r="P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c r="DW240" s="59" t="n"/>
      <c r="DX240" s="59" t="n"/>
      <c r="DY240" s="59" t="n"/>
      <c r="DZ240" s="59" t="n"/>
      <c r="EA240" s="59" t="n"/>
      <c r="EB240" s="59" t="n"/>
      <c r="EC240" s="59" t="n"/>
      <c r="ED240" s="59" t="n"/>
      <c r="EE240" s="59" t="n"/>
      <c r="EF240" s="59" t="n"/>
      <c r="EG240" s="59" t="n"/>
      <c r="EH240" s="59" t="n"/>
      <c r="EI240" s="59" t="n"/>
      <c r="EJ240" s="59" t="n"/>
      <c r="EK240" s="59" t="n"/>
      <c r="EL240" s="59" t="n"/>
      <c r="EM240" s="59" t="n"/>
      <c r="EN240" s="59" t="n"/>
      <c r="EO240" s="59" t="n"/>
      <c r="EP240" s="59" t="n"/>
      <c r="EQ240" s="59" t="n"/>
      <c r="ER240" s="59" t="n"/>
      <c r="ES240" s="59" t="n"/>
      <c r="ET240" s="59" t="n"/>
      <c r="EU240" s="59" t="n"/>
      <c r="EV240" s="59" t="n"/>
      <c r="EW240" s="59" t="n"/>
    </row>
    <row r="241" customFormat="1" s="58">
      <c r="A241" s="59" t="n"/>
      <c r="B241" s="39" t="n"/>
      <c r="P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c r="DW241" s="59" t="n"/>
      <c r="DX241" s="59" t="n"/>
      <c r="DY241" s="59" t="n"/>
      <c r="DZ241" s="59" t="n"/>
      <c r="EA241" s="59" t="n"/>
      <c r="EB241" s="59" t="n"/>
      <c r="EC241" s="59" t="n"/>
      <c r="ED241" s="59" t="n"/>
      <c r="EE241" s="59" t="n"/>
      <c r="EF241" s="59" t="n"/>
      <c r="EG241" s="59" t="n"/>
      <c r="EH241" s="59" t="n"/>
      <c r="EI241" s="59" t="n"/>
      <c r="EJ241" s="59" t="n"/>
      <c r="EK241" s="59" t="n"/>
      <c r="EL241" s="59" t="n"/>
      <c r="EM241" s="59" t="n"/>
      <c r="EN241" s="59" t="n"/>
      <c r="EO241" s="59" t="n"/>
      <c r="EP241" s="59" t="n"/>
      <c r="EQ241" s="59" t="n"/>
      <c r="ER241" s="59" t="n"/>
      <c r="ES241" s="59" t="n"/>
      <c r="ET241" s="59" t="n"/>
      <c r="EU241" s="59" t="n"/>
      <c r="EV241" s="59" t="n"/>
      <c r="EW241" s="59" t="n"/>
    </row>
    <row r="242" customFormat="1" s="58">
      <c r="A242" s="59" t="n"/>
      <c r="B242" s="39" t="n"/>
      <c r="P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c r="DW242" s="59" t="n"/>
      <c r="DX242" s="59" t="n"/>
      <c r="DY242" s="59" t="n"/>
      <c r="DZ242" s="59" t="n"/>
      <c r="EA242" s="59" t="n"/>
      <c r="EB242" s="59" t="n"/>
      <c r="EC242" s="59" t="n"/>
      <c r="ED242" s="59" t="n"/>
      <c r="EE242" s="59" t="n"/>
      <c r="EF242" s="59" t="n"/>
      <c r="EG242" s="59" t="n"/>
      <c r="EH242" s="59" t="n"/>
      <c r="EI242" s="59" t="n"/>
      <c r="EJ242" s="59" t="n"/>
      <c r="EK242" s="59" t="n"/>
      <c r="EL242" s="59" t="n"/>
      <c r="EM242" s="59" t="n"/>
      <c r="EN242" s="59" t="n"/>
      <c r="EO242" s="59" t="n"/>
      <c r="EP242" s="59" t="n"/>
      <c r="EQ242" s="59" t="n"/>
      <c r="ER242" s="59" t="n"/>
      <c r="ES242" s="59" t="n"/>
      <c r="ET242" s="59" t="n"/>
      <c r="EU242" s="59" t="n"/>
      <c r="EV242" s="59" t="n"/>
      <c r="EW242" s="59" t="n"/>
    </row>
    <row r="243" customFormat="1" s="58">
      <c r="A243" s="59" t="n"/>
      <c r="B243" s="39" t="n"/>
      <c r="P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c r="DW243" s="59" t="n"/>
      <c r="DX243" s="59" t="n"/>
      <c r="DY243" s="59" t="n"/>
      <c r="DZ243" s="59" t="n"/>
      <c r="EA243" s="59" t="n"/>
      <c r="EB243" s="59" t="n"/>
      <c r="EC243" s="59" t="n"/>
      <c r="ED243" s="59" t="n"/>
      <c r="EE243" s="59" t="n"/>
      <c r="EF243" s="59" t="n"/>
      <c r="EG243" s="59" t="n"/>
      <c r="EH243" s="59" t="n"/>
      <c r="EI243" s="59" t="n"/>
      <c r="EJ243" s="59" t="n"/>
      <c r="EK243" s="59" t="n"/>
      <c r="EL243" s="59" t="n"/>
      <c r="EM243" s="59" t="n"/>
      <c r="EN243" s="59" t="n"/>
      <c r="EO243" s="59" t="n"/>
      <c r="EP243" s="59" t="n"/>
      <c r="EQ243" s="59" t="n"/>
      <c r="ER243" s="59" t="n"/>
      <c r="ES243" s="59" t="n"/>
      <c r="ET243" s="59" t="n"/>
      <c r="EU243" s="59" t="n"/>
      <c r="EV243" s="59" t="n"/>
      <c r="EW243" s="59" t="n"/>
    </row>
    <row r="244" customFormat="1" s="58">
      <c r="A244" s="59" t="n"/>
      <c r="B244" s="39" t="n"/>
      <c r="P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c r="DW244" s="59" t="n"/>
      <c r="DX244" s="59" t="n"/>
      <c r="DY244" s="59" t="n"/>
      <c r="DZ244" s="59" t="n"/>
      <c r="EA244" s="59" t="n"/>
      <c r="EB244" s="59" t="n"/>
      <c r="EC244" s="59" t="n"/>
      <c r="ED244" s="59" t="n"/>
      <c r="EE244" s="59" t="n"/>
      <c r="EF244" s="59" t="n"/>
      <c r="EG244" s="59" t="n"/>
      <c r="EH244" s="59" t="n"/>
      <c r="EI244" s="59" t="n"/>
      <c r="EJ244" s="59" t="n"/>
      <c r="EK244" s="59" t="n"/>
      <c r="EL244" s="59" t="n"/>
      <c r="EM244" s="59" t="n"/>
      <c r="EN244" s="59" t="n"/>
      <c r="EO244" s="59" t="n"/>
      <c r="EP244" s="59" t="n"/>
      <c r="EQ244" s="59" t="n"/>
      <c r="ER244" s="59" t="n"/>
      <c r="ES244" s="59" t="n"/>
      <c r="ET244" s="59" t="n"/>
      <c r="EU244" s="59" t="n"/>
      <c r="EV244" s="59" t="n"/>
      <c r="EW244" s="59" t="n"/>
    </row>
    <row r="245" customFormat="1" s="58">
      <c r="A245" s="59" t="n"/>
      <c r="B245" s="39" t="n"/>
      <c r="P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c r="DW245" s="59" t="n"/>
      <c r="DX245" s="59" t="n"/>
      <c r="DY245" s="59" t="n"/>
      <c r="DZ245" s="59" t="n"/>
      <c r="EA245" s="59" t="n"/>
      <c r="EB245" s="59" t="n"/>
      <c r="EC245" s="59" t="n"/>
      <c r="ED245" s="59" t="n"/>
      <c r="EE245" s="59" t="n"/>
      <c r="EF245" s="59" t="n"/>
      <c r="EG245" s="59" t="n"/>
      <c r="EH245" s="59" t="n"/>
      <c r="EI245" s="59" t="n"/>
      <c r="EJ245" s="59" t="n"/>
      <c r="EK245" s="59" t="n"/>
      <c r="EL245" s="59" t="n"/>
      <c r="EM245" s="59" t="n"/>
      <c r="EN245" s="59" t="n"/>
      <c r="EO245" s="59" t="n"/>
      <c r="EP245" s="59" t="n"/>
      <c r="EQ245" s="59" t="n"/>
      <c r="ER245" s="59" t="n"/>
      <c r="ES245" s="59" t="n"/>
      <c r="ET245" s="59" t="n"/>
      <c r="EU245" s="59" t="n"/>
      <c r="EV245" s="59" t="n"/>
      <c r="EW245" s="59" t="n"/>
    </row>
    <row r="246" customFormat="1" s="58">
      <c r="A246" s="59" t="n"/>
      <c r="B246" s="39" t="n"/>
      <c r="P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c r="DW246" s="59" t="n"/>
      <c r="DX246" s="59" t="n"/>
      <c r="DY246" s="59" t="n"/>
      <c r="DZ246" s="59" t="n"/>
      <c r="EA246" s="59" t="n"/>
      <c r="EB246" s="59" t="n"/>
      <c r="EC246" s="59" t="n"/>
      <c r="ED246" s="59" t="n"/>
      <c r="EE246" s="59" t="n"/>
      <c r="EF246" s="59" t="n"/>
      <c r="EG246" s="59" t="n"/>
      <c r="EH246" s="59" t="n"/>
      <c r="EI246" s="59" t="n"/>
      <c r="EJ246" s="59" t="n"/>
      <c r="EK246" s="59" t="n"/>
      <c r="EL246" s="59" t="n"/>
      <c r="EM246" s="59" t="n"/>
      <c r="EN246" s="59" t="n"/>
      <c r="EO246" s="59" t="n"/>
      <c r="EP246" s="59" t="n"/>
      <c r="EQ246" s="59" t="n"/>
      <c r="ER246" s="59" t="n"/>
      <c r="ES246" s="59" t="n"/>
      <c r="ET246" s="59" t="n"/>
      <c r="EU246" s="59" t="n"/>
      <c r="EV246" s="59" t="n"/>
      <c r="EW246" s="59" t="n"/>
    </row>
    <row r="247" customFormat="1" s="58">
      <c r="A247" s="59" t="n"/>
      <c r="B247" s="39" t="n"/>
      <c r="P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c r="DW247" s="59" t="n"/>
      <c r="DX247" s="59" t="n"/>
      <c r="DY247" s="59" t="n"/>
      <c r="DZ247" s="59" t="n"/>
      <c r="EA247" s="59" t="n"/>
      <c r="EB247" s="59" t="n"/>
      <c r="EC247" s="59" t="n"/>
      <c r="ED247" s="59" t="n"/>
      <c r="EE247" s="59" t="n"/>
      <c r="EF247" s="59" t="n"/>
      <c r="EG247" s="59" t="n"/>
      <c r="EH247" s="59" t="n"/>
      <c r="EI247" s="59" t="n"/>
      <c r="EJ247" s="59" t="n"/>
      <c r="EK247" s="59" t="n"/>
      <c r="EL247" s="59" t="n"/>
      <c r="EM247" s="59" t="n"/>
      <c r="EN247" s="59" t="n"/>
      <c r="EO247" s="59" t="n"/>
      <c r="EP247" s="59" t="n"/>
      <c r="EQ247" s="59" t="n"/>
      <c r="ER247" s="59" t="n"/>
      <c r="ES247" s="59" t="n"/>
      <c r="ET247" s="59" t="n"/>
      <c r="EU247" s="59" t="n"/>
      <c r="EV247" s="59" t="n"/>
      <c r="EW247" s="59" t="n"/>
    </row>
    <row r="248" customFormat="1" s="58">
      <c r="A248" s="59" t="n"/>
      <c r="B248" s="39" t="n"/>
      <c r="P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c r="DW248" s="59" t="n"/>
      <c r="DX248" s="59" t="n"/>
      <c r="DY248" s="59" t="n"/>
      <c r="DZ248" s="59" t="n"/>
      <c r="EA248" s="59" t="n"/>
      <c r="EB248" s="59" t="n"/>
      <c r="EC248" s="59" t="n"/>
      <c r="ED248" s="59" t="n"/>
      <c r="EE248" s="59" t="n"/>
      <c r="EF248" s="59" t="n"/>
      <c r="EG248" s="59" t="n"/>
      <c r="EH248" s="59" t="n"/>
      <c r="EI248" s="59" t="n"/>
      <c r="EJ248" s="59" t="n"/>
      <c r="EK248" s="59" t="n"/>
      <c r="EL248" s="59" t="n"/>
      <c r="EM248" s="59" t="n"/>
      <c r="EN248" s="59" t="n"/>
      <c r="EO248" s="59" t="n"/>
      <c r="EP248" s="59" t="n"/>
      <c r="EQ248" s="59" t="n"/>
      <c r="ER248" s="59" t="n"/>
      <c r="ES248" s="59" t="n"/>
      <c r="ET248" s="59" t="n"/>
      <c r="EU248" s="59" t="n"/>
      <c r="EV248" s="59" t="n"/>
      <c r="EW248" s="59" t="n"/>
    </row>
    <row r="249" customFormat="1" s="58">
      <c r="A249" s="59" t="n"/>
      <c r="B249" s="39" t="n"/>
      <c r="P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c r="DW249" s="59" t="n"/>
      <c r="DX249" s="59" t="n"/>
      <c r="DY249" s="59" t="n"/>
      <c r="DZ249" s="59" t="n"/>
      <c r="EA249" s="59" t="n"/>
      <c r="EB249" s="59" t="n"/>
      <c r="EC249" s="59" t="n"/>
      <c r="ED249" s="59" t="n"/>
      <c r="EE249" s="59" t="n"/>
      <c r="EF249" s="59" t="n"/>
      <c r="EG249" s="59" t="n"/>
      <c r="EH249" s="59" t="n"/>
      <c r="EI249" s="59" t="n"/>
      <c r="EJ249" s="59" t="n"/>
      <c r="EK249" s="59" t="n"/>
      <c r="EL249" s="59" t="n"/>
      <c r="EM249" s="59" t="n"/>
      <c r="EN249" s="59" t="n"/>
      <c r="EO249" s="59" t="n"/>
      <c r="EP249" s="59" t="n"/>
      <c r="EQ249" s="59" t="n"/>
      <c r="ER249" s="59" t="n"/>
      <c r="ES249" s="59" t="n"/>
      <c r="ET249" s="59" t="n"/>
      <c r="EU249" s="59" t="n"/>
      <c r="EV249" s="59" t="n"/>
      <c r="EW249" s="59" t="n"/>
    </row>
    <row r="250" customFormat="1" s="58">
      <c r="A250" s="59" t="n"/>
      <c r="B250" s="39" t="n"/>
      <c r="P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c r="DW250" s="59" t="n"/>
      <c r="DX250" s="59" t="n"/>
      <c r="DY250" s="59" t="n"/>
      <c r="DZ250" s="59" t="n"/>
      <c r="EA250" s="59" t="n"/>
      <c r="EB250" s="59" t="n"/>
      <c r="EC250" s="59" t="n"/>
      <c r="ED250" s="59" t="n"/>
      <c r="EE250" s="59" t="n"/>
      <c r="EF250" s="59" t="n"/>
      <c r="EG250" s="59" t="n"/>
      <c r="EH250" s="59" t="n"/>
      <c r="EI250" s="59" t="n"/>
      <c r="EJ250" s="59" t="n"/>
      <c r="EK250" s="59" t="n"/>
      <c r="EL250" s="59" t="n"/>
      <c r="EM250" s="59" t="n"/>
      <c r="EN250" s="59" t="n"/>
      <c r="EO250" s="59" t="n"/>
      <c r="EP250" s="59" t="n"/>
      <c r="EQ250" s="59" t="n"/>
      <c r="ER250" s="59" t="n"/>
      <c r="ES250" s="59" t="n"/>
      <c r="ET250" s="59" t="n"/>
      <c r="EU250" s="59" t="n"/>
      <c r="EV250" s="59" t="n"/>
      <c r="EW250" s="59" t="n"/>
    </row>
    <row r="251" customFormat="1" s="58">
      <c r="A251" s="59" t="n"/>
      <c r="B251" s="39" t="n"/>
      <c r="P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c r="DW251" s="59" t="n"/>
      <c r="DX251" s="59" t="n"/>
      <c r="DY251" s="59" t="n"/>
      <c r="DZ251" s="59" t="n"/>
      <c r="EA251" s="59" t="n"/>
      <c r="EB251" s="59" t="n"/>
      <c r="EC251" s="59" t="n"/>
      <c r="ED251" s="59" t="n"/>
      <c r="EE251" s="59" t="n"/>
      <c r="EF251" s="59" t="n"/>
      <c r="EG251" s="59" t="n"/>
      <c r="EH251" s="59" t="n"/>
      <c r="EI251" s="59" t="n"/>
      <c r="EJ251" s="59" t="n"/>
      <c r="EK251" s="59" t="n"/>
      <c r="EL251" s="59" t="n"/>
      <c r="EM251" s="59" t="n"/>
      <c r="EN251" s="59" t="n"/>
      <c r="EO251" s="59" t="n"/>
      <c r="EP251" s="59" t="n"/>
      <c r="EQ251" s="59" t="n"/>
      <c r="ER251" s="59" t="n"/>
      <c r="ES251" s="59" t="n"/>
      <c r="ET251" s="59" t="n"/>
      <c r="EU251" s="59" t="n"/>
      <c r="EV251" s="59" t="n"/>
      <c r="EW251" s="59" t="n"/>
    </row>
    <row r="252" customFormat="1" s="58">
      <c r="A252" s="59" t="n"/>
      <c r="B252" s="39" t="n"/>
      <c r="P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c r="DW252" s="59" t="n"/>
      <c r="DX252" s="59" t="n"/>
      <c r="DY252" s="59" t="n"/>
      <c r="DZ252" s="59" t="n"/>
      <c r="EA252" s="59" t="n"/>
      <c r="EB252" s="59" t="n"/>
      <c r="EC252" s="59" t="n"/>
      <c r="ED252" s="59" t="n"/>
      <c r="EE252" s="59" t="n"/>
      <c r="EF252" s="59" t="n"/>
      <c r="EG252" s="59" t="n"/>
      <c r="EH252" s="59" t="n"/>
      <c r="EI252" s="59" t="n"/>
      <c r="EJ252" s="59" t="n"/>
      <c r="EK252" s="59" t="n"/>
      <c r="EL252" s="59" t="n"/>
      <c r="EM252" s="59" t="n"/>
      <c r="EN252" s="59" t="n"/>
      <c r="EO252" s="59" t="n"/>
      <c r="EP252" s="59" t="n"/>
      <c r="EQ252" s="59" t="n"/>
      <c r="ER252" s="59" t="n"/>
      <c r="ES252" s="59" t="n"/>
      <c r="ET252" s="59" t="n"/>
      <c r="EU252" s="59" t="n"/>
      <c r="EV252" s="59" t="n"/>
      <c r="EW252" s="59" t="n"/>
    </row>
    <row r="253" customFormat="1" s="58">
      <c r="A253" s="59" t="n"/>
      <c r="B253" s="39" t="n"/>
      <c r="P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c r="DW253" s="59" t="n"/>
      <c r="DX253" s="59" t="n"/>
      <c r="DY253" s="59" t="n"/>
      <c r="DZ253" s="59" t="n"/>
      <c r="EA253" s="59" t="n"/>
      <c r="EB253" s="59" t="n"/>
      <c r="EC253" s="59" t="n"/>
      <c r="ED253" s="59" t="n"/>
      <c r="EE253" s="59" t="n"/>
      <c r="EF253" s="59" t="n"/>
      <c r="EG253" s="59" t="n"/>
      <c r="EH253" s="59" t="n"/>
      <c r="EI253" s="59" t="n"/>
      <c r="EJ253" s="59" t="n"/>
      <c r="EK253" s="59" t="n"/>
      <c r="EL253" s="59" t="n"/>
      <c r="EM253" s="59" t="n"/>
      <c r="EN253" s="59" t="n"/>
      <c r="EO253" s="59" t="n"/>
      <c r="EP253" s="59" t="n"/>
      <c r="EQ253" s="59" t="n"/>
      <c r="ER253" s="59" t="n"/>
      <c r="ES253" s="59" t="n"/>
      <c r="ET253" s="59" t="n"/>
      <c r="EU253" s="59" t="n"/>
      <c r="EV253" s="59" t="n"/>
      <c r="EW253" s="59" t="n"/>
    </row>
    <row r="254" customFormat="1" s="58">
      <c r="A254" s="59" t="n"/>
      <c r="B254" s="39" t="n"/>
      <c r="P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c r="DW254" s="59" t="n"/>
      <c r="DX254" s="59" t="n"/>
      <c r="DY254" s="59" t="n"/>
      <c r="DZ254" s="59" t="n"/>
      <c r="EA254" s="59" t="n"/>
      <c r="EB254" s="59" t="n"/>
      <c r="EC254" s="59" t="n"/>
      <c r="ED254" s="59" t="n"/>
      <c r="EE254" s="59" t="n"/>
      <c r="EF254" s="59" t="n"/>
      <c r="EG254" s="59" t="n"/>
      <c r="EH254" s="59" t="n"/>
      <c r="EI254" s="59" t="n"/>
      <c r="EJ254" s="59" t="n"/>
      <c r="EK254" s="59" t="n"/>
      <c r="EL254" s="59" t="n"/>
      <c r="EM254" s="59" t="n"/>
      <c r="EN254" s="59" t="n"/>
      <c r="EO254" s="59" t="n"/>
      <c r="EP254" s="59" t="n"/>
      <c r="EQ254" s="59" t="n"/>
      <c r="ER254" s="59" t="n"/>
      <c r="ES254" s="59" t="n"/>
      <c r="ET254" s="59" t="n"/>
      <c r="EU254" s="59" t="n"/>
      <c r="EV254" s="59" t="n"/>
      <c r="EW254" s="59" t="n"/>
    </row>
    <row r="255" customFormat="1" s="58">
      <c r="A255" s="59" t="n"/>
      <c r="B255" s="39" t="n"/>
      <c r="P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c r="DW255" s="59" t="n"/>
      <c r="DX255" s="59" t="n"/>
      <c r="DY255" s="59" t="n"/>
      <c r="DZ255" s="59" t="n"/>
      <c r="EA255" s="59" t="n"/>
      <c r="EB255" s="59" t="n"/>
      <c r="EC255" s="59" t="n"/>
      <c r="ED255" s="59" t="n"/>
      <c r="EE255" s="59" t="n"/>
      <c r="EF255" s="59" t="n"/>
      <c r="EG255" s="59" t="n"/>
      <c r="EH255" s="59" t="n"/>
      <c r="EI255" s="59" t="n"/>
      <c r="EJ255" s="59" t="n"/>
      <c r="EK255" s="59" t="n"/>
      <c r="EL255" s="59" t="n"/>
      <c r="EM255" s="59" t="n"/>
      <c r="EN255" s="59" t="n"/>
      <c r="EO255" s="59" t="n"/>
      <c r="EP255" s="59" t="n"/>
      <c r="EQ255" s="59" t="n"/>
      <c r="ER255" s="59" t="n"/>
      <c r="ES255" s="59" t="n"/>
      <c r="ET255" s="59" t="n"/>
      <c r="EU255" s="59" t="n"/>
      <c r="EV255" s="59" t="n"/>
      <c r="EW255" s="59" t="n"/>
    </row>
    <row r="256" customFormat="1" s="58">
      <c r="A256" s="59" t="n"/>
      <c r="B256" s="39" t="n"/>
      <c r="P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c r="DW256" s="59" t="n"/>
      <c r="DX256" s="59" t="n"/>
      <c r="DY256" s="59" t="n"/>
      <c r="DZ256" s="59" t="n"/>
      <c r="EA256" s="59" t="n"/>
      <c r="EB256" s="59" t="n"/>
      <c r="EC256" s="59" t="n"/>
      <c r="ED256" s="59" t="n"/>
      <c r="EE256" s="59" t="n"/>
      <c r="EF256" s="59" t="n"/>
      <c r="EG256" s="59" t="n"/>
      <c r="EH256" s="59" t="n"/>
      <c r="EI256" s="59" t="n"/>
      <c r="EJ256" s="59" t="n"/>
      <c r="EK256" s="59" t="n"/>
      <c r="EL256" s="59" t="n"/>
      <c r="EM256" s="59" t="n"/>
      <c r="EN256" s="59" t="n"/>
      <c r="EO256" s="59" t="n"/>
      <c r="EP256" s="59" t="n"/>
      <c r="EQ256" s="59" t="n"/>
      <c r="ER256" s="59" t="n"/>
      <c r="ES256" s="59" t="n"/>
      <c r="ET256" s="59" t="n"/>
      <c r="EU256" s="59" t="n"/>
      <c r="EV256" s="59" t="n"/>
      <c r="EW256" s="59" t="n"/>
    </row>
    <row r="257" customFormat="1" s="58">
      <c r="A257" s="59" t="n"/>
      <c r="B257" s="39" t="n"/>
      <c r="P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c r="DW257" s="59" t="n"/>
      <c r="DX257" s="59" t="n"/>
      <c r="DY257" s="59" t="n"/>
      <c r="DZ257" s="59" t="n"/>
      <c r="EA257" s="59" t="n"/>
      <c r="EB257" s="59" t="n"/>
      <c r="EC257" s="59" t="n"/>
      <c r="ED257" s="59" t="n"/>
      <c r="EE257" s="59" t="n"/>
      <c r="EF257" s="59" t="n"/>
      <c r="EG257" s="59" t="n"/>
      <c r="EH257" s="59" t="n"/>
      <c r="EI257" s="59" t="n"/>
      <c r="EJ257" s="59" t="n"/>
      <c r="EK257" s="59" t="n"/>
      <c r="EL257" s="59" t="n"/>
      <c r="EM257" s="59" t="n"/>
      <c r="EN257" s="59" t="n"/>
      <c r="EO257" s="59" t="n"/>
      <c r="EP257" s="59" t="n"/>
      <c r="EQ257" s="59" t="n"/>
      <c r="ER257" s="59" t="n"/>
      <c r="ES257" s="59" t="n"/>
      <c r="ET257" s="59" t="n"/>
      <c r="EU257" s="59" t="n"/>
      <c r="EV257" s="59" t="n"/>
      <c r="EW257" s="59" t="n"/>
    </row>
    <row r="258" customFormat="1" s="58">
      <c r="A258" s="59" t="n"/>
      <c r="B258" s="39" t="n"/>
      <c r="P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c r="DW258" s="59" t="n"/>
      <c r="DX258" s="59" t="n"/>
      <c r="DY258" s="59" t="n"/>
      <c r="DZ258" s="59" t="n"/>
      <c r="EA258" s="59" t="n"/>
      <c r="EB258" s="59" t="n"/>
      <c r="EC258" s="59" t="n"/>
      <c r="ED258" s="59" t="n"/>
      <c r="EE258" s="59" t="n"/>
      <c r="EF258" s="59" t="n"/>
      <c r="EG258" s="59" t="n"/>
      <c r="EH258" s="59" t="n"/>
      <c r="EI258" s="59" t="n"/>
      <c r="EJ258" s="59" t="n"/>
      <c r="EK258" s="59" t="n"/>
      <c r="EL258" s="59" t="n"/>
      <c r="EM258" s="59" t="n"/>
      <c r="EN258" s="59" t="n"/>
      <c r="EO258" s="59" t="n"/>
      <c r="EP258" s="59" t="n"/>
      <c r="EQ258" s="59" t="n"/>
      <c r="ER258" s="59" t="n"/>
      <c r="ES258" s="59" t="n"/>
      <c r="ET258" s="59" t="n"/>
      <c r="EU258" s="59" t="n"/>
      <c r="EV258" s="59" t="n"/>
      <c r="EW258" s="59" t="n"/>
    </row>
    <row r="259" customFormat="1" s="58">
      <c r="A259" s="59" t="n"/>
      <c r="B259" s="39" t="n"/>
      <c r="P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c r="DW259" s="59" t="n"/>
      <c r="DX259" s="59" t="n"/>
      <c r="DY259" s="59" t="n"/>
      <c r="DZ259" s="59" t="n"/>
      <c r="EA259" s="59" t="n"/>
      <c r="EB259" s="59" t="n"/>
      <c r="EC259" s="59" t="n"/>
      <c r="ED259" s="59" t="n"/>
      <c r="EE259" s="59" t="n"/>
      <c r="EF259" s="59" t="n"/>
      <c r="EG259" s="59" t="n"/>
      <c r="EH259" s="59" t="n"/>
      <c r="EI259" s="59" t="n"/>
      <c r="EJ259" s="59" t="n"/>
      <c r="EK259" s="59" t="n"/>
      <c r="EL259" s="59" t="n"/>
      <c r="EM259" s="59" t="n"/>
      <c r="EN259" s="59" t="n"/>
      <c r="EO259" s="59" t="n"/>
      <c r="EP259" s="59" t="n"/>
      <c r="EQ259" s="59" t="n"/>
      <c r="ER259" s="59" t="n"/>
      <c r="ES259" s="59" t="n"/>
      <c r="ET259" s="59" t="n"/>
      <c r="EU259" s="59" t="n"/>
      <c r="EV259" s="59" t="n"/>
      <c r="EW259" s="59" t="n"/>
    </row>
    <row r="260" customFormat="1" s="58">
      <c r="A260" s="59" t="n"/>
      <c r="B260" s="39" t="n"/>
      <c r="P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c r="DW260" s="59" t="n"/>
      <c r="DX260" s="59" t="n"/>
      <c r="DY260" s="59" t="n"/>
      <c r="DZ260" s="59" t="n"/>
      <c r="EA260" s="59" t="n"/>
      <c r="EB260" s="59" t="n"/>
      <c r="EC260" s="59" t="n"/>
      <c r="ED260" s="59" t="n"/>
      <c r="EE260" s="59" t="n"/>
      <c r="EF260" s="59" t="n"/>
      <c r="EG260" s="59" t="n"/>
      <c r="EH260" s="59" t="n"/>
      <c r="EI260" s="59" t="n"/>
      <c r="EJ260" s="59" t="n"/>
      <c r="EK260" s="59" t="n"/>
      <c r="EL260" s="59" t="n"/>
      <c r="EM260" s="59" t="n"/>
      <c r="EN260" s="59" t="n"/>
      <c r="EO260" s="59" t="n"/>
      <c r="EP260" s="59" t="n"/>
      <c r="EQ260" s="59" t="n"/>
      <c r="ER260" s="59" t="n"/>
      <c r="ES260" s="59" t="n"/>
      <c r="ET260" s="59" t="n"/>
      <c r="EU260" s="59" t="n"/>
      <c r="EV260" s="59" t="n"/>
      <c r="EW260" s="59" t="n"/>
    </row>
    <row r="261" customFormat="1" s="58">
      <c r="A261" s="59" t="n"/>
      <c r="B261" s="39" t="n"/>
      <c r="P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c r="DW261" s="59" t="n"/>
      <c r="DX261" s="59" t="n"/>
      <c r="DY261" s="59" t="n"/>
      <c r="DZ261" s="59" t="n"/>
      <c r="EA261" s="59" t="n"/>
      <c r="EB261" s="59" t="n"/>
      <c r="EC261" s="59" t="n"/>
      <c r="ED261" s="59" t="n"/>
      <c r="EE261" s="59" t="n"/>
      <c r="EF261" s="59" t="n"/>
      <c r="EG261" s="59" t="n"/>
      <c r="EH261" s="59" t="n"/>
      <c r="EI261" s="59" t="n"/>
      <c r="EJ261" s="59" t="n"/>
      <c r="EK261" s="59" t="n"/>
      <c r="EL261" s="59" t="n"/>
      <c r="EM261" s="59" t="n"/>
      <c r="EN261" s="59" t="n"/>
      <c r="EO261" s="59" t="n"/>
      <c r="EP261" s="59" t="n"/>
      <c r="EQ261" s="59" t="n"/>
      <c r="ER261" s="59" t="n"/>
      <c r="ES261" s="59" t="n"/>
      <c r="ET261" s="59" t="n"/>
      <c r="EU261" s="59" t="n"/>
      <c r="EV261" s="59" t="n"/>
      <c r="EW261" s="59" t="n"/>
    </row>
    <row r="262" customFormat="1" s="58">
      <c r="A262" s="59" t="n"/>
      <c r="B262" s="39" t="n"/>
      <c r="P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c r="DW262" s="59" t="n"/>
      <c r="DX262" s="59" t="n"/>
      <c r="DY262" s="59" t="n"/>
      <c r="DZ262" s="59" t="n"/>
      <c r="EA262" s="59" t="n"/>
      <c r="EB262" s="59" t="n"/>
      <c r="EC262" s="59" t="n"/>
      <c r="ED262" s="59" t="n"/>
      <c r="EE262" s="59" t="n"/>
      <c r="EF262" s="59" t="n"/>
      <c r="EG262" s="59" t="n"/>
      <c r="EH262" s="59" t="n"/>
      <c r="EI262" s="59" t="n"/>
      <c r="EJ262" s="59" t="n"/>
      <c r="EK262" s="59" t="n"/>
      <c r="EL262" s="59" t="n"/>
      <c r="EM262" s="59" t="n"/>
      <c r="EN262" s="59" t="n"/>
      <c r="EO262" s="59" t="n"/>
      <c r="EP262" s="59" t="n"/>
      <c r="EQ262" s="59" t="n"/>
      <c r="ER262" s="59" t="n"/>
      <c r="ES262" s="59" t="n"/>
      <c r="ET262" s="59" t="n"/>
      <c r="EU262" s="59" t="n"/>
      <c r="EV262" s="59" t="n"/>
      <c r="EW262" s="59" t="n"/>
    </row>
    <row r="263" customFormat="1" s="58">
      <c r="A263" s="59" t="n"/>
      <c r="B263" s="39" t="n"/>
      <c r="P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c r="DW263" s="59" t="n"/>
      <c r="DX263" s="59" t="n"/>
      <c r="DY263" s="59" t="n"/>
      <c r="DZ263" s="59" t="n"/>
      <c r="EA263" s="59" t="n"/>
      <c r="EB263" s="59" t="n"/>
      <c r="EC263" s="59" t="n"/>
      <c r="ED263" s="59" t="n"/>
      <c r="EE263" s="59" t="n"/>
      <c r="EF263" s="59" t="n"/>
      <c r="EG263" s="59" t="n"/>
      <c r="EH263" s="59" t="n"/>
      <c r="EI263" s="59" t="n"/>
      <c r="EJ263" s="59" t="n"/>
      <c r="EK263" s="59" t="n"/>
      <c r="EL263" s="59" t="n"/>
      <c r="EM263" s="59" t="n"/>
      <c r="EN263" s="59" t="n"/>
      <c r="EO263" s="59" t="n"/>
      <c r="EP263" s="59" t="n"/>
      <c r="EQ263" s="59" t="n"/>
      <c r="ER263" s="59" t="n"/>
      <c r="ES263" s="59" t="n"/>
      <c r="ET263" s="59" t="n"/>
      <c r="EU263" s="59" t="n"/>
      <c r="EV263" s="59" t="n"/>
      <c r="EW263" s="59" t="n"/>
    </row>
    <row r="264" customFormat="1" s="58">
      <c r="A264" s="59" t="n"/>
      <c r="B264" s="39" t="n"/>
      <c r="P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c r="DW264" s="59" t="n"/>
      <c r="DX264" s="59" t="n"/>
      <c r="DY264" s="59" t="n"/>
      <c r="DZ264" s="59" t="n"/>
      <c r="EA264" s="59" t="n"/>
      <c r="EB264" s="59" t="n"/>
      <c r="EC264" s="59" t="n"/>
      <c r="ED264" s="59" t="n"/>
      <c r="EE264" s="59" t="n"/>
      <c r="EF264" s="59" t="n"/>
      <c r="EG264" s="59" t="n"/>
      <c r="EH264" s="59" t="n"/>
      <c r="EI264" s="59" t="n"/>
      <c r="EJ264" s="59" t="n"/>
      <c r="EK264" s="59" t="n"/>
      <c r="EL264" s="59" t="n"/>
      <c r="EM264" s="59" t="n"/>
      <c r="EN264" s="59" t="n"/>
      <c r="EO264" s="59" t="n"/>
      <c r="EP264" s="59" t="n"/>
      <c r="EQ264" s="59" t="n"/>
      <c r="ER264" s="59" t="n"/>
      <c r="ES264" s="59" t="n"/>
      <c r="ET264" s="59" t="n"/>
      <c r="EU264" s="59" t="n"/>
      <c r="EV264" s="59" t="n"/>
      <c r="EW264" s="59" t="n"/>
    </row>
    <row r="265" customFormat="1" s="58">
      <c r="A265" s="59" t="n"/>
      <c r="B265" s="39" t="n"/>
      <c r="P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c r="DW265" s="59" t="n"/>
      <c r="DX265" s="59" t="n"/>
      <c r="DY265" s="59" t="n"/>
      <c r="DZ265" s="59" t="n"/>
      <c r="EA265" s="59" t="n"/>
      <c r="EB265" s="59" t="n"/>
      <c r="EC265" s="59" t="n"/>
      <c r="ED265" s="59" t="n"/>
      <c r="EE265" s="59" t="n"/>
      <c r="EF265" s="59" t="n"/>
      <c r="EG265" s="59" t="n"/>
      <c r="EH265" s="59" t="n"/>
      <c r="EI265" s="59" t="n"/>
      <c r="EJ265" s="59" t="n"/>
      <c r="EK265" s="59" t="n"/>
      <c r="EL265" s="59" t="n"/>
      <c r="EM265" s="59" t="n"/>
      <c r="EN265" s="59" t="n"/>
      <c r="EO265" s="59" t="n"/>
      <c r="EP265" s="59" t="n"/>
      <c r="EQ265" s="59" t="n"/>
      <c r="ER265" s="59" t="n"/>
      <c r="ES265" s="59" t="n"/>
      <c r="ET265" s="59" t="n"/>
      <c r="EU265" s="59" t="n"/>
      <c r="EV265" s="59" t="n"/>
      <c r="EW265" s="59" t="n"/>
    </row>
    <row r="266" customFormat="1" s="58">
      <c r="A266" s="59" t="n"/>
      <c r="B266" s="39" t="n"/>
      <c r="P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c r="DW266" s="59" t="n"/>
      <c r="DX266" s="59" t="n"/>
      <c r="DY266" s="59" t="n"/>
      <c r="DZ266" s="59" t="n"/>
      <c r="EA266" s="59" t="n"/>
      <c r="EB266" s="59" t="n"/>
      <c r="EC266" s="59" t="n"/>
      <c r="ED266" s="59" t="n"/>
      <c r="EE266" s="59" t="n"/>
      <c r="EF266" s="59" t="n"/>
      <c r="EG266" s="59" t="n"/>
      <c r="EH266" s="59" t="n"/>
      <c r="EI266" s="59" t="n"/>
      <c r="EJ266" s="59" t="n"/>
      <c r="EK266" s="59" t="n"/>
      <c r="EL266" s="59" t="n"/>
      <c r="EM266" s="59" t="n"/>
      <c r="EN266" s="59" t="n"/>
      <c r="EO266" s="59" t="n"/>
      <c r="EP266" s="59" t="n"/>
      <c r="EQ266" s="59" t="n"/>
      <c r="ER266" s="59" t="n"/>
      <c r="ES266" s="59" t="n"/>
      <c r="ET266" s="59" t="n"/>
      <c r="EU266" s="59" t="n"/>
      <c r="EV266" s="59" t="n"/>
      <c r="EW266" s="59" t="n"/>
    </row>
    <row r="267" customFormat="1" s="58">
      <c r="A267" s="59" t="n"/>
      <c r="B267" s="39" t="n"/>
      <c r="P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c r="DW267" s="59" t="n"/>
      <c r="DX267" s="59" t="n"/>
      <c r="DY267" s="59" t="n"/>
      <c r="DZ267" s="59" t="n"/>
      <c r="EA267" s="59" t="n"/>
      <c r="EB267" s="59" t="n"/>
      <c r="EC267" s="59" t="n"/>
      <c r="ED267" s="59" t="n"/>
      <c r="EE267" s="59" t="n"/>
      <c r="EF267" s="59" t="n"/>
      <c r="EG267" s="59" t="n"/>
      <c r="EH267" s="59" t="n"/>
      <c r="EI267" s="59" t="n"/>
      <c r="EJ267" s="59" t="n"/>
      <c r="EK267" s="59" t="n"/>
      <c r="EL267" s="59" t="n"/>
      <c r="EM267" s="59" t="n"/>
      <c r="EN267" s="59" t="n"/>
      <c r="EO267" s="59" t="n"/>
      <c r="EP267" s="59" t="n"/>
      <c r="EQ267" s="59" t="n"/>
      <c r="ER267" s="59" t="n"/>
      <c r="ES267" s="59" t="n"/>
      <c r="ET267" s="59" t="n"/>
      <c r="EU267" s="59" t="n"/>
      <c r="EV267" s="59" t="n"/>
      <c r="EW267" s="59" t="n"/>
    </row>
    <row r="268" customFormat="1" s="58">
      <c r="A268" s="59" t="n"/>
      <c r="B268" s="39" t="n"/>
      <c r="P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c r="DW268" s="59" t="n"/>
      <c r="DX268" s="59" t="n"/>
      <c r="DY268" s="59" t="n"/>
      <c r="DZ268" s="59" t="n"/>
      <c r="EA268" s="59" t="n"/>
      <c r="EB268" s="59" t="n"/>
      <c r="EC268" s="59" t="n"/>
      <c r="ED268" s="59" t="n"/>
      <c r="EE268" s="59" t="n"/>
      <c r="EF268" s="59" t="n"/>
      <c r="EG268" s="59" t="n"/>
      <c r="EH268" s="59" t="n"/>
      <c r="EI268" s="59" t="n"/>
      <c r="EJ268" s="59" t="n"/>
      <c r="EK268" s="59" t="n"/>
      <c r="EL268" s="59" t="n"/>
      <c r="EM268" s="59" t="n"/>
      <c r="EN268" s="59" t="n"/>
      <c r="EO268" s="59" t="n"/>
      <c r="EP268" s="59" t="n"/>
      <c r="EQ268" s="59" t="n"/>
      <c r="ER268" s="59" t="n"/>
      <c r="ES268" s="59" t="n"/>
      <c r="ET268" s="59" t="n"/>
      <c r="EU268" s="59" t="n"/>
      <c r="EV268" s="59" t="n"/>
      <c r="EW268" s="59" t="n"/>
    </row>
    <row r="269" customFormat="1" s="58">
      <c r="A269" s="59" t="n"/>
      <c r="B269" s="39" t="n"/>
      <c r="P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c r="DW269" s="59" t="n"/>
      <c r="DX269" s="59" t="n"/>
      <c r="DY269" s="59" t="n"/>
      <c r="DZ269" s="59" t="n"/>
      <c r="EA269" s="59" t="n"/>
      <c r="EB269" s="59" t="n"/>
      <c r="EC269" s="59" t="n"/>
      <c r="ED269" s="59" t="n"/>
      <c r="EE269" s="59" t="n"/>
      <c r="EF269" s="59" t="n"/>
      <c r="EG269" s="59" t="n"/>
      <c r="EH269" s="59" t="n"/>
      <c r="EI269" s="59" t="n"/>
      <c r="EJ269" s="59" t="n"/>
      <c r="EK269" s="59" t="n"/>
      <c r="EL269" s="59" t="n"/>
      <c r="EM269" s="59" t="n"/>
      <c r="EN269" s="59" t="n"/>
      <c r="EO269" s="59" t="n"/>
      <c r="EP269" s="59" t="n"/>
      <c r="EQ269" s="59" t="n"/>
      <c r="ER269" s="59" t="n"/>
      <c r="ES269" s="59" t="n"/>
      <c r="ET269" s="59" t="n"/>
      <c r="EU269" s="59" t="n"/>
      <c r="EV269" s="59" t="n"/>
      <c r="EW269" s="59" t="n"/>
    </row>
    <row r="270" customFormat="1" s="58">
      <c r="A270" s="59" t="n"/>
      <c r="B270" s="39" t="n"/>
      <c r="P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c r="DW270" s="59" t="n"/>
      <c r="DX270" s="59" t="n"/>
      <c r="DY270" s="59" t="n"/>
      <c r="DZ270" s="59" t="n"/>
      <c r="EA270" s="59" t="n"/>
      <c r="EB270" s="59" t="n"/>
      <c r="EC270" s="59" t="n"/>
      <c r="ED270" s="59" t="n"/>
      <c r="EE270" s="59" t="n"/>
      <c r="EF270" s="59" t="n"/>
      <c r="EG270" s="59" t="n"/>
      <c r="EH270" s="59" t="n"/>
      <c r="EI270" s="59" t="n"/>
      <c r="EJ270" s="59" t="n"/>
      <c r="EK270" s="59" t="n"/>
      <c r="EL270" s="59" t="n"/>
      <c r="EM270" s="59" t="n"/>
      <c r="EN270" s="59" t="n"/>
      <c r="EO270" s="59" t="n"/>
      <c r="EP270" s="59" t="n"/>
      <c r="EQ270" s="59" t="n"/>
      <c r="ER270" s="59" t="n"/>
      <c r="ES270" s="59" t="n"/>
      <c r="ET270" s="59" t="n"/>
      <c r="EU270" s="59" t="n"/>
      <c r="EV270" s="59" t="n"/>
      <c r="EW270" s="59" t="n"/>
    </row>
    <row r="271" customFormat="1" s="58">
      <c r="A271" s="59" t="n"/>
      <c r="B271" s="39" t="n"/>
      <c r="P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c r="DW271" s="59" t="n"/>
      <c r="DX271" s="59" t="n"/>
      <c r="DY271" s="59" t="n"/>
      <c r="DZ271" s="59" t="n"/>
      <c r="EA271" s="59" t="n"/>
      <c r="EB271" s="59" t="n"/>
      <c r="EC271" s="59" t="n"/>
      <c r="ED271" s="59" t="n"/>
      <c r="EE271" s="59" t="n"/>
      <c r="EF271" s="59" t="n"/>
      <c r="EG271" s="59" t="n"/>
      <c r="EH271" s="59" t="n"/>
      <c r="EI271" s="59" t="n"/>
      <c r="EJ271" s="59" t="n"/>
      <c r="EK271" s="59" t="n"/>
      <c r="EL271" s="59" t="n"/>
      <c r="EM271" s="59" t="n"/>
      <c r="EN271" s="59" t="n"/>
      <c r="EO271" s="59" t="n"/>
      <c r="EP271" s="59" t="n"/>
      <c r="EQ271" s="59" t="n"/>
      <c r="ER271" s="59" t="n"/>
      <c r="ES271" s="59" t="n"/>
      <c r="ET271" s="59" t="n"/>
      <c r="EU271" s="59" t="n"/>
      <c r="EV271" s="59" t="n"/>
      <c r="EW271" s="59" t="n"/>
    </row>
    <row r="272" customFormat="1" s="58">
      <c r="A272" s="59" t="n"/>
      <c r="B272" s="39" t="n"/>
      <c r="P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c r="DW272" s="59" t="n"/>
      <c r="DX272" s="59" t="n"/>
      <c r="DY272" s="59" t="n"/>
      <c r="DZ272" s="59" t="n"/>
      <c r="EA272" s="59" t="n"/>
      <c r="EB272" s="59" t="n"/>
      <c r="EC272" s="59" t="n"/>
      <c r="ED272" s="59" t="n"/>
      <c r="EE272" s="59" t="n"/>
      <c r="EF272" s="59" t="n"/>
      <c r="EG272" s="59" t="n"/>
      <c r="EH272" s="59" t="n"/>
      <c r="EI272" s="59" t="n"/>
      <c r="EJ272" s="59" t="n"/>
      <c r="EK272" s="59" t="n"/>
      <c r="EL272" s="59" t="n"/>
      <c r="EM272" s="59" t="n"/>
      <c r="EN272" s="59" t="n"/>
      <c r="EO272" s="59" t="n"/>
      <c r="EP272" s="59" t="n"/>
      <c r="EQ272" s="59" t="n"/>
      <c r="ER272" s="59" t="n"/>
      <c r="ES272" s="59" t="n"/>
      <c r="ET272" s="59" t="n"/>
      <c r="EU272" s="59" t="n"/>
      <c r="EV272" s="59" t="n"/>
      <c r="EW272" s="59" t="n"/>
    </row>
    <row r="273" customFormat="1" s="58">
      <c r="A273" s="59" t="n"/>
      <c r="B273" s="39" t="n"/>
      <c r="P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c r="DW273" s="59" t="n"/>
      <c r="DX273" s="59" t="n"/>
      <c r="DY273" s="59" t="n"/>
      <c r="DZ273" s="59" t="n"/>
      <c r="EA273" s="59" t="n"/>
      <c r="EB273" s="59" t="n"/>
      <c r="EC273" s="59" t="n"/>
      <c r="ED273" s="59" t="n"/>
      <c r="EE273" s="59" t="n"/>
      <c r="EF273" s="59" t="n"/>
      <c r="EG273" s="59" t="n"/>
      <c r="EH273" s="59" t="n"/>
      <c r="EI273" s="59" t="n"/>
      <c r="EJ273" s="59" t="n"/>
      <c r="EK273" s="59" t="n"/>
      <c r="EL273" s="59" t="n"/>
      <c r="EM273" s="59" t="n"/>
      <c r="EN273" s="59" t="n"/>
      <c r="EO273" s="59" t="n"/>
      <c r="EP273" s="59" t="n"/>
      <c r="EQ273" s="59" t="n"/>
      <c r="ER273" s="59" t="n"/>
      <c r="ES273" s="59" t="n"/>
      <c r="ET273" s="59" t="n"/>
      <c r="EU273" s="59" t="n"/>
      <c r="EV273" s="59" t="n"/>
      <c r="EW273" s="59" t="n"/>
    </row>
    <row r="274" customFormat="1" s="58">
      <c r="A274" s="59" t="n"/>
      <c r="B274" s="39" t="n"/>
      <c r="P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c r="DW274" s="59" t="n"/>
      <c r="DX274" s="59" t="n"/>
      <c r="DY274" s="59" t="n"/>
      <c r="DZ274" s="59" t="n"/>
      <c r="EA274" s="59" t="n"/>
      <c r="EB274" s="59" t="n"/>
      <c r="EC274" s="59" t="n"/>
      <c r="ED274" s="59" t="n"/>
      <c r="EE274" s="59" t="n"/>
      <c r="EF274" s="59" t="n"/>
      <c r="EG274" s="59" t="n"/>
      <c r="EH274" s="59" t="n"/>
      <c r="EI274" s="59" t="n"/>
      <c r="EJ274" s="59" t="n"/>
      <c r="EK274" s="59" t="n"/>
      <c r="EL274" s="59" t="n"/>
      <c r="EM274" s="59" t="n"/>
      <c r="EN274" s="59" t="n"/>
      <c r="EO274" s="59" t="n"/>
      <c r="EP274" s="59" t="n"/>
      <c r="EQ274" s="59" t="n"/>
      <c r="ER274" s="59" t="n"/>
      <c r="ES274" s="59" t="n"/>
      <c r="ET274" s="59" t="n"/>
      <c r="EU274" s="59" t="n"/>
      <c r="EV274" s="59" t="n"/>
      <c r="EW274" s="59" t="n"/>
    </row>
    <row r="275" customFormat="1" s="58">
      <c r="A275" s="59" t="n"/>
      <c r="B275" s="39" t="n"/>
      <c r="P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c r="DW275" s="59" t="n"/>
      <c r="DX275" s="59" t="n"/>
      <c r="DY275" s="59" t="n"/>
      <c r="DZ275" s="59" t="n"/>
      <c r="EA275" s="59" t="n"/>
      <c r="EB275" s="59" t="n"/>
      <c r="EC275" s="59" t="n"/>
      <c r="ED275" s="59" t="n"/>
      <c r="EE275" s="59" t="n"/>
      <c r="EF275" s="59" t="n"/>
      <c r="EG275" s="59" t="n"/>
      <c r="EH275" s="59" t="n"/>
      <c r="EI275" s="59" t="n"/>
      <c r="EJ275" s="59" t="n"/>
      <c r="EK275" s="59" t="n"/>
      <c r="EL275" s="59" t="n"/>
      <c r="EM275" s="59" t="n"/>
      <c r="EN275" s="59" t="n"/>
      <c r="EO275" s="59" t="n"/>
      <c r="EP275" s="59" t="n"/>
      <c r="EQ275" s="59" t="n"/>
      <c r="ER275" s="59" t="n"/>
      <c r="ES275" s="59" t="n"/>
      <c r="ET275" s="59" t="n"/>
      <c r="EU275" s="59" t="n"/>
      <c r="EV275" s="59" t="n"/>
      <c r="EW275" s="59" t="n"/>
    </row>
    <row r="276" customFormat="1" s="58">
      <c r="A276" s="59" t="n"/>
      <c r="B276" s="39" t="n"/>
      <c r="P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c r="DW276" s="59" t="n"/>
      <c r="DX276" s="59" t="n"/>
      <c r="DY276" s="59" t="n"/>
      <c r="DZ276" s="59" t="n"/>
      <c r="EA276" s="59" t="n"/>
      <c r="EB276" s="59" t="n"/>
      <c r="EC276" s="59" t="n"/>
      <c r="ED276" s="59" t="n"/>
      <c r="EE276" s="59" t="n"/>
      <c r="EF276" s="59" t="n"/>
      <c r="EG276" s="59" t="n"/>
      <c r="EH276" s="59" t="n"/>
      <c r="EI276" s="59" t="n"/>
      <c r="EJ276" s="59" t="n"/>
      <c r="EK276" s="59" t="n"/>
      <c r="EL276" s="59" t="n"/>
      <c r="EM276" s="59" t="n"/>
      <c r="EN276" s="59" t="n"/>
      <c r="EO276" s="59" t="n"/>
      <c r="EP276" s="59" t="n"/>
      <c r="EQ276" s="59" t="n"/>
      <c r="ER276" s="59" t="n"/>
      <c r="ES276" s="59" t="n"/>
      <c r="ET276" s="59" t="n"/>
      <c r="EU276" s="59" t="n"/>
      <c r="EV276" s="59" t="n"/>
      <c r="EW276" s="59" t="n"/>
    </row>
    <row r="277" customFormat="1" s="58">
      <c r="A277" s="59" t="n"/>
      <c r="B277" s="39" t="n"/>
      <c r="P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c r="DW277" s="59" t="n"/>
      <c r="DX277" s="59" t="n"/>
      <c r="DY277" s="59" t="n"/>
      <c r="DZ277" s="59" t="n"/>
      <c r="EA277" s="59" t="n"/>
      <c r="EB277" s="59" t="n"/>
      <c r="EC277" s="59" t="n"/>
      <c r="ED277" s="59" t="n"/>
      <c r="EE277" s="59" t="n"/>
      <c r="EF277" s="59" t="n"/>
      <c r="EG277" s="59" t="n"/>
      <c r="EH277" s="59" t="n"/>
      <c r="EI277" s="59" t="n"/>
      <c r="EJ277" s="59" t="n"/>
      <c r="EK277" s="59" t="n"/>
      <c r="EL277" s="59" t="n"/>
      <c r="EM277" s="59" t="n"/>
      <c r="EN277" s="59" t="n"/>
      <c r="EO277" s="59" t="n"/>
      <c r="EP277" s="59" t="n"/>
      <c r="EQ277" s="59" t="n"/>
      <c r="ER277" s="59" t="n"/>
      <c r="ES277" s="59" t="n"/>
      <c r="ET277" s="59" t="n"/>
      <c r="EU277" s="59" t="n"/>
      <c r="EV277" s="59" t="n"/>
      <c r="EW277" s="59" t="n"/>
    </row>
    <row r="278" customFormat="1" s="58">
      <c r="A278" s="59" t="n"/>
      <c r="B278" s="39" t="n"/>
      <c r="P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c r="DW278" s="59" t="n"/>
      <c r="DX278" s="59" t="n"/>
      <c r="DY278" s="59" t="n"/>
      <c r="DZ278" s="59" t="n"/>
      <c r="EA278" s="59" t="n"/>
      <c r="EB278" s="59" t="n"/>
      <c r="EC278" s="59" t="n"/>
      <c r="ED278" s="59" t="n"/>
      <c r="EE278" s="59" t="n"/>
      <c r="EF278" s="59" t="n"/>
      <c r="EG278" s="59" t="n"/>
      <c r="EH278" s="59" t="n"/>
      <c r="EI278" s="59" t="n"/>
      <c r="EJ278" s="59" t="n"/>
      <c r="EK278" s="59" t="n"/>
      <c r="EL278" s="59" t="n"/>
      <c r="EM278" s="59" t="n"/>
      <c r="EN278" s="59" t="n"/>
      <c r="EO278" s="59" t="n"/>
      <c r="EP278" s="59" t="n"/>
      <c r="EQ278" s="59" t="n"/>
      <c r="ER278" s="59" t="n"/>
      <c r="ES278" s="59" t="n"/>
      <c r="ET278" s="59" t="n"/>
      <c r="EU278" s="59" t="n"/>
      <c r="EV278" s="59" t="n"/>
      <c r="EW278" s="59" t="n"/>
    </row>
  </sheetData>
  <autoFilter ref="B18:BK70"/>
  <mergeCells count="37">
    <mergeCell ref="BC16:BE16"/>
    <mergeCell ref="AI17:AP17"/>
    <mergeCell ref="AU17:AV17"/>
    <mergeCell ref="D10:E10"/>
    <mergeCell ref="U16:W16"/>
    <mergeCell ref="K17:N17"/>
    <mergeCell ref="AR15:BJ15"/>
    <mergeCell ref="I11:J11"/>
    <mergeCell ref="G8:H8"/>
    <mergeCell ref="D6:E6"/>
    <mergeCell ref="BI17:BJ17"/>
    <mergeCell ref="R16:S16"/>
    <mergeCell ref="AH15:AP15"/>
    <mergeCell ref="D11:E11"/>
    <mergeCell ref="D13:E13"/>
    <mergeCell ref="BC17:BE17"/>
    <mergeCell ref="Y17:Z17"/>
    <mergeCell ref="AQ17:AR17"/>
    <mergeCell ref="D7:E7"/>
    <mergeCell ref="Y16:Z16"/>
    <mergeCell ref="AX16:BB16"/>
    <mergeCell ref="D4:E4"/>
    <mergeCell ref="AA15:AG15"/>
    <mergeCell ref="D9:E9"/>
    <mergeCell ref="I17:J17"/>
    <mergeCell ref="D12:E12"/>
    <mergeCell ref="D8:E8"/>
    <mergeCell ref="G4:H4"/>
    <mergeCell ref="J5:L5"/>
    <mergeCell ref="I15:N15"/>
    <mergeCell ref="D15:H15"/>
    <mergeCell ref="O15:Z15"/>
    <mergeCell ref="G16:H16"/>
    <mergeCell ref="D5:E5"/>
    <mergeCell ref="BI16:BJ16"/>
    <mergeCell ref="BC70:BE70"/>
    <mergeCell ref="K6:L6"/>
  </mergeCells>
  <conditionalFormatting sqref="G19:G68 S19:S68 V19:W68 Y19:Y68">
    <cfRule type="containsText" priority="15" operator="containsText" dxfId="11" text="Pending">
      <formula>NOT(ISERROR(SEARCH("Pending",G19)))</formula>
    </cfRule>
    <cfRule type="containsText" priority="16" operator="containsText" dxfId="18" text="No">
      <formula>NOT(ISERROR(SEARCH("No",G19)))</formula>
    </cfRule>
    <cfRule type="containsText" priority="17" operator="containsText" dxfId="11" text="RFI">
      <formula>NOT(ISERROR(SEARCH("RFI",G19)))</formula>
    </cfRule>
    <cfRule type="containsText" priority="18" operator="containsText" dxfId="12" text="Yes">
      <formula>NOT(ISERROR(SEARCH("Yes",G19)))</formula>
    </cfRule>
  </conditionalFormatting>
  <conditionalFormatting sqref="K9:K10">
    <cfRule type="expression" priority="11" dxfId="15">
      <formula>ISNUMBER(SEARCH("no",K9))</formula>
    </cfRule>
    <cfRule type="expression" priority="12" dxfId="14">
      <formula>ISNUMBER(SEARCH("yes",K9))</formula>
    </cfRule>
  </conditionalFormatting>
  <conditionalFormatting sqref="AA19:AG68 AI19:AI68 AK19:AK68 AM19:AM68 AO19:AO68 AQ19:AQ68 BC19:BE68 BI19:BJ68">
    <cfRule type="containsText" priority="45" operator="containsText" dxfId="11" text="RFI">
      <formula>NOT(ISERROR(SEARCH("RFI",AA19)))</formula>
    </cfRule>
    <cfRule type="containsText" priority="46" operator="containsText" dxfId="12" text="Yes">
      <formula>NOT(ISERROR(SEARCH("Yes",AA19)))</formula>
    </cfRule>
  </conditionalFormatting>
  <conditionalFormatting sqref="AF19:AF68">
    <cfRule type="containsText" priority="14" operator="containsText" dxfId="11" text="Pending">
      <formula>NOT(ISERROR(SEARCH("Pending",AF19)))</formula>
    </cfRule>
  </conditionalFormatting>
  <conditionalFormatting sqref="AJ19:AJ68 AL19:AL68 AN19:AN68">
    <cfRule type="expression" priority="59" dxfId="0">
      <formula>$AS19="each"</formula>
    </cfRule>
    <cfRule type="expression" priority="60" dxfId="0">
      <formula>$AS19="unit"</formula>
    </cfRule>
    <cfRule type="expression" priority="62" dxfId="2">
      <formula>$AS19="m3"</formula>
    </cfRule>
  </conditionalFormatting>
  <conditionalFormatting sqref="AJ19:AJ68 AL19:AL68">
    <cfRule type="expression" priority="67" dxfId="2">
      <formula>$AS19="m2"</formula>
    </cfRule>
  </conditionalFormatting>
  <conditionalFormatting sqref="AJ19:AJ68">
    <cfRule type="expression" priority="68" dxfId="2">
      <formula>$AS19="m"</formula>
    </cfRule>
  </conditionalFormatting>
  <conditionalFormatting sqref="AL19:AL68 AN19:AN68 AP19:AP68">
    <cfRule type="expression" priority="58" dxfId="0">
      <formula>$AS19="m"</formula>
    </cfRule>
  </conditionalFormatting>
  <conditionalFormatting sqref="AN19:AN68">
    <cfRule type="expression" priority="61" dxfId="0">
      <formula>$AS19="m2"</formula>
    </cfRule>
  </conditionalFormatting>
  <conditionalFormatting sqref="AP19:AP68">
    <cfRule type="expression" priority="63" dxfId="2">
      <formula>$AS19="each"</formula>
    </cfRule>
    <cfRule type="expression" priority="64" dxfId="2">
      <formula>$AS19="unit"</formula>
    </cfRule>
    <cfRule type="expression" priority="65" dxfId="0">
      <formula>$AS19="m2"</formula>
    </cfRule>
    <cfRule type="expression" priority="66" dxfId="0">
      <formula>$AS19="m3"</formula>
    </cfRule>
  </conditionalFormatting>
  <dataValidations count="8">
    <dataValidation sqref="AU69:AV69" showDropDown="0" showInputMessage="1" showErrorMessage="1" allowBlank="1" type="list">
      <formula1>"[CE or MR], Cost Estimation, Market Response"</formula1>
    </dataValidation>
    <dataValidation sqref="AT18" showDropDown="0" showInputMessage="1" showErrorMessage="1" allowBlank="1" promptTitle="Unit Rate" prompt="Assessor to check the unit rate is appropriate subject to the methodology. Costs are to represent value for money"/>
    <dataValidation sqref="BH18" showDropDown="0" showInputMessage="1" showErrorMessage="1" allowBlank="1" promptTitle="Insurance" prompt="Assessors will need to adjust the Eligible ERC value to take into account the funding received from insurance if known. "/>
    <dataValidation sqref="AR18" showDropDown="0" showInputMessage="1" showErrorMessage="1" allowBlank="1" promptTitle="Quantity" prompt="Assessor to check the quantity is appropriate based on the eligible evidence."/>
    <dataValidation sqref="AH18:AI18 AK18" showDropDown="0" showInputMessage="1" showErrorMessage="1" allowBlank="1" promptTitle="Treatment" prompt="Assessor to check the treatment is appropriate for the damage caused by an eligible disaster event to the EPA. "/>
    <dataValidation sqref="W18" showDropDown="0" showInputMessage="1" showErrorMessage="1" allowBlank="1" prompt="Assessor to note what records were utilised to validate the damage_x000a_eg/ GMaps or QGIS or other?. _x000a_"/>
    <dataValidation sqref="O18" showDropDown="0" showInputMessage="1" showErrorMessage="1" allowBlank="1" prompt="This date may influence a request for an EOT for the allowable time limit for evidence. Pls consult with NSWRA policy for more information"/>
    <dataValidation sqref="Z19:Z68" showDropDown="0" showInputMessage="1" showErrorMessage="1" allowBlank="1" type="list">
      <formula1>INDIRECT(IF($Y19="", "BlankList", $Y19 &amp; "Options"))</formula1>
    </dataValidation>
  </dataValidations>
  <pageMargins left="0.7" right="0.7" top="0.75" bottom="0.75" header="0.3" footer="0.3"/>
  <pageSetup orientation="landscape" paperSize="9"/>
</worksheet>
</file>

<file path=xl/worksheets/sheet5.xml><?xml version="1.0" encoding="utf-8"?>
<worksheet xmlns="http://schemas.openxmlformats.org/spreadsheetml/2006/main">
  <sheetPr>
    <outlinePr summaryBelow="1" summaryRight="1"/>
    <pageSetUpPr/>
  </sheetPr>
  <dimension ref="A2:AB135"/>
  <sheetViews>
    <sheetView workbookViewId="0">
      <selection activeCell="Q19" sqref="Q19"/>
    </sheetView>
  </sheetViews>
  <sheetFormatPr baseColWidth="8" defaultRowHeight="15"/>
  <cols>
    <col width="18.83203125" customWidth="1" min="1" max="1"/>
    <col width="36.05078125" customWidth="1" min="2" max="2"/>
    <col width="1.8828125" customWidth="1" min="3" max="3"/>
    <col width="19.1015625" customWidth="1" min="4" max="4"/>
    <col width="23.40625" customWidth="1" min="5" max="5"/>
    <col width="1.8828125" customWidth="1" min="6" max="6"/>
    <col width="11.02734375" bestFit="1" customWidth="1" min="7" max="7"/>
    <col width="33.8984375" customWidth="1" min="8" max="8"/>
    <col width="2.15234375" customWidth="1" min="9" max="9"/>
    <col width="15.87109375" customWidth="1" min="10" max="10"/>
    <col width="32.95703125" bestFit="1" customWidth="1" min="11" max="11"/>
    <col width="2.015625" customWidth="1" min="12" max="12"/>
    <col width="14.125" bestFit="1" customWidth="1" min="13" max="13"/>
    <col width="16.0078125" bestFit="1" customWidth="1" min="14" max="14"/>
    <col width="1.8828125" customWidth="1" min="15" max="15"/>
    <col width="14.125" customWidth="1" min="16" max="16"/>
    <col width="23.80859375" customWidth="1" min="17" max="17"/>
    <col width="7.3984375" bestFit="1" customWidth="1" min="18" max="18"/>
    <col width="2.15234375" customWidth="1" min="20" max="20"/>
    <col width="17.08203125" customWidth="1" min="21" max="22"/>
    <col width="13.1796875" customWidth="1" min="23" max="23"/>
    <col width="72.37109375" bestFit="1" customWidth="1" min="24" max="24"/>
    <col width="10.35546875" customWidth="1" min="25" max="25"/>
    <col width="13.046875" customWidth="1" style="120" min="26" max="26"/>
    <col width="16.8125" customWidth="1" min="27" max="27"/>
    <col width="15.6015625" customWidth="1" min="28" max="28"/>
  </cols>
  <sheetData>
    <row r="2" ht="27" customHeight="1">
      <c r="A2" s="61" t="inlineStr">
        <is>
          <t>Sub-category &amp; type (dropbox)</t>
        </is>
      </c>
      <c r="B2" s="62" t="inlineStr">
        <is>
          <t>[drop down]</t>
        </is>
      </c>
      <c r="D2" s="61" t="inlineStr">
        <is>
          <t>Asset category / class</t>
        </is>
      </c>
      <c r="E2" s="65" t="inlineStr">
        <is>
          <t>[Category / Class]</t>
        </is>
      </c>
      <c r="F2" s="74" t="n"/>
      <c r="G2" s="73" t="inlineStr">
        <is>
          <t>Decisions</t>
        </is>
      </c>
      <c r="H2" s="61" t="inlineStr">
        <is>
          <t>Options</t>
        </is>
      </c>
      <c r="J2" s="73" t="inlineStr">
        <is>
          <t>Verification</t>
        </is>
      </c>
      <c r="K2" s="61" t="inlineStr">
        <is>
          <t>Options</t>
        </is>
      </c>
      <c r="M2" s="73" t="inlineStr">
        <is>
          <t>Methodology</t>
        </is>
      </c>
      <c r="N2" s="61" t="inlineStr">
        <is>
          <t>Name</t>
        </is>
      </c>
      <c r="P2" s="73" t="inlineStr">
        <is>
          <t>Applicant</t>
        </is>
      </c>
      <c r="Q2" s="61" t="inlineStr">
        <is>
          <t>Name</t>
        </is>
      </c>
      <c r="R2" s="61" t="inlineStr">
        <is>
          <t>Abv</t>
        </is>
      </c>
      <c r="S2" s="61" t="inlineStr">
        <is>
          <t>Day Labour</t>
        </is>
      </c>
      <c r="U2" s="73" t="inlineStr">
        <is>
          <t>Treatment</t>
        </is>
      </c>
      <c r="V2" s="61" t="inlineStr">
        <is>
          <t>Category</t>
        </is>
      </c>
      <c r="W2" s="61" t="inlineStr">
        <is>
          <t>ST</t>
        </is>
      </c>
      <c r="X2" s="61" t="inlineStr">
        <is>
          <t>Description</t>
        </is>
      </c>
      <c r="Y2" s="61" t="inlineStr">
        <is>
          <t>Unit</t>
        </is>
      </c>
      <c r="Z2" s="118" t="inlineStr">
        <is>
          <t>PM</t>
        </is>
      </c>
      <c r="AA2" s="118" t="inlineStr">
        <is>
          <t>CONTINGENCY P90</t>
        </is>
      </c>
      <c r="AB2" s="118" t="inlineStr">
        <is>
          <t>ESCALATION</t>
        </is>
      </c>
    </row>
    <row r="3">
      <c r="A3" s="63" t="n"/>
      <c r="B3" s="62" t="inlineStr">
        <is>
          <t>Road - sealed</t>
        </is>
      </c>
      <c r="D3" s="66" t="n"/>
      <c r="E3" s="65" t="inlineStr">
        <is>
          <t>Public Infrastructure</t>
        </is>
      </c>
      <c r="F3" s="74" t="n"/>
      <c r="G3" s="74" t="n"/>
      <c r="H3" s="74" t="inlineStr">
        <is>
          <t>Yes</t>
        </is>
      </c>
      <c r="J3" s="74" t="n"/>
      <c r="K3" s="74" t="inlineStr">
        <is>
          <t>Geospatial data</t>
        </is>
      </c>
      <c r="M3" s="74" t="n"/>
      <c r="N3" s="74" t="inlineStr">
        <is>
          <t>Benchmark</t>
        </is>
      </c>
      <c r="Q3" s="70" t="inlineStr">
        <is>
          <t>City of Albury</t>
        </is>
      </c>
      <c r="R3" s="71" t="inlineStr">
        <is>
          <t>ALB</t>
        </is>
      </c>
      <c r="S3" s="71" t="n"/>
      <c r="V3" s="225" t="inlineStr">
        <is>
          <t>Unsealed roads</t>
        </is>
      </c>
      <c r="W3" s="68" t="inlineStr">
        <is>
          <t>URT_FGL</t>
        </is>
      </c>
      <c r="X3" s="68" t="inlineStr">
        <is>
          <t>Formation Grading - Light</t>
        </is>
      </c>
      <c r="Y3" s="69" t="inlineStr">
        <is>
          <t>m</t>
        </is>
      </c>
      <c r="Z3" s="131" t="n">
        <v>0.12</v>
      </c>
      <c r="AA3" s="131" t="n">
        <v>0.28</v>
      </c>
      <c r="AB3" s="131" t="n">
        <v>0.03</v>
      </c>
    </row>
    <row r="4">
      <c r="A4" s="63" t="n"/>
      <c r="B4" s="64" t="inlineStr">
        <is>
          <t>Road - concrete</t>
        </is>
      </c>
      <c r="D4" s="66" t="n"/>
      <c r="E4" s="67" t="inlineStr">
        <is>
          <t>Local Road</t>
        </is>
      </c>
      <c r="F4" s="75" t="n"/>
      <c r="G4" s="75" t="n"/>
      <c r="H4" s="75" t="inlineStr">
        <is>
          <t>No</t>
        </is>
      </c>
      <c r="I4" s="75" t="n"/>
      <c r="J4" s="75" t="n"/>
      <c r="K4" s="75" t="inlineStr">
        <is>
          <t>Visual evidence</t>
        </is>
      </c>
      <c r="L4" s="75" t="n"/>
      <c r="M4" s="75" t="n"/>
      <c r="N4" s="75" t="inlineStr">
        <is>
          <t>Cost Estimation</t>
        </is>
      </c>
      <c r="Q4" s="70" t="inlineStr">
        <is>
          <t>Armidale Regional Council</t>
        </is>
      </c>
      <c r="R4" s="71" t="inlineStr">
        <is>
          <t>ARM</t>
        </is>
      </c>
      <c r="S4" s="71" t="inlineStr">
        <is>
          <t>No</t>
        </is>
      </c>
      <c r="T4" s="116" t="n"/>
      <c r="V4" s="304" t="n"/>
      <c r="W4" s="68" t="inlineStr">
        <is>
          <t>URT_FGM</t>
        </is>
      </c>
      <c r="X4" s="68" t="inlineStr">
        <is>
          <t>Formation Grading - Medium</t>
        </is>
      </c>
      <c r="Y4" s="69" t="inlineStr">
        <is>
          <t>m</t>
        </is>
      </c>
      <c r="Z4" s="131" t="n">
        <v>0.12</v>
      </c>
      <c r="AA4" s="131" t="n">
        <v>0.28</v>
      </c>
      <c r="AB4" s="131" t="n">
        <v>0.03</v>
      </c>
    </row>
    <row r="5" ht="18.75" customHeight="1">
      <c r="A5" s="63" t="n"/>
      <c r="B5" s="64" t="inlineStr">
        <is>
          <t>Road - gravel</t>
        </is>
      </c>
      <c r="D5" s="66" t="n"/>
      <c r="E5" s="67" t="inlineStr">
        <is>
          <t>Regional Road</t>
        </is>
      </c>
      <c r="F5" s="75" t="n"/>
      <c r="G5" s="75" t="n"/>
      <c r="H5" s="75" t="inlineStr">
        <is>
          <t>RFI</t>
        </is>
      </c>
      <c r="I5" s="75" t="n"/>
      <c r="J5" s="75" t="n"/>
      <c r="K5" s="75" t="inlineStr">
        <is>
          <t>Maintenance records</t>
        </is>
      </c>
      <c r="L5" s="75" t="n"/>
      <c r="M5" s="75" t="n"/>
      <c r="N5" s="75" t="inlineStr">
        <is>
          <t>Market Price</t>
        </is>
      </c>
      <c r="Q5" s="70" t="inlineStr">
        <is>
          <t>Ballina Shire</t>
        </is>
      </c>
      <c r="R5" s="71" t="inlineStr">
        <is>
          <t>BAL</t>
        </is>
      </c>
      <c r="S5" s="71" t="inlineStr">
        <is>
          <t>Yes</t>
        </is>
      </c>
      <c r="T5" s="116" t="n"/>
      <c r="V5" s="304" t="n"/>
      <c r="W5" s="68" t="inlineStr">
        <is>
          <t>URT_FGH</t>
        </is>
      </c>
      <c r="X5" s="68" t="inlineStr">
        <is>
          <t>Formation Grading - Heavy</t>
        </is>
      </c>
      <c r="Y5" s="69" t="inlineStr">
        <is>
          <t>m</t>
        </is>
      </c>
      <c r="Z5" s="131" t="n">
        <v>0.12</v>
      </c>
      <c r="AA5" s="131" t="n">
        <v>0.28</v>
      </c>
      <c r="AB5" s="131" t="n">
        <v>0.03</v>
      </c>
    </row>
    <row r="6">
      <c r="A6" s="63" t="n"/>
      <c r="B6" s="64" t="inlineStr">
        <is>
          <t>Road - unsealed - formed</t>
        </is>
      </c>
      <c r="D6" s="66" t="n"/>
      <c r="E6" s="67" t="inlineStr">
        <is>
          <t>State Road</t>
        </is>
      </c>
      <c r="F6" s="75" t="n"/>
      <c r="G6" s="75" t="n"/>
      <c r="H6" s="75" t="inlineStr">
        <is>
          <t>Pending</t>
        </is>
      </c>
      <c r="I6" s="75" t="n"/>
      <c r="J6" s="75" t="n"/>
      <c r="K6" s="75" t="inlineStr">
        <is>
          <t>Asset registers</t>
        </is>
      </c>
      <c r="L6" s="75" t="n"/>
      <c r="M6" s="75" t="n"/>
      <c r="N6" s="75" t="n"/>
      <c r="Q6" s="70" t="inlineStr">
        <is>
          <t>Balranald Shire</t>
        </is>
      </c>
      <c r="R6" s="71" t="inlineStr">
        <is>
          <t>BLR</t>
        </is>
      </c>
      <c r="S6" s="71" t="n"/>
      <c r="T6" s="116" t="n"/>
      <c r="V6" s="304" t="n"/>
      <c r="W6" s="68" t="inlineStr">
        <is>
          <t>URT_HFG50</t>
        </is>
      </c>
      <c r="X6" s="68" t="inlineStr">
        <is>
          <t>Heavy formation grading incorporating 50mm of imported material</t>
        </is>
      </c>
      <c r="Y6" s="69" t="inlineStr">
        <is>
          <t>m3</t>
        </is>
      </c>
      <c r="Z6" s="131" t="n">
        <v>0.12</v>
      </c>
      <c r="AA6" s="131" t="n">
        <v>0.28</v>
      </c>
      <c r="AB6" s="131" t="n">
        <v>0.03</v>
      </c>
    </row>
    <row r="7" ht="18.75" customHeight="1">
      <c r="A7" s="63" t="n"/>
      <c r="B7" s="64" t="inlineStr">
        <is>
          <t>Road - unsealed - unformed</t>
        </is>
      </c>
      <c r="D7" s="66" t="n"/>
      <c r="E7" s="67" t="inlineStr">
        <is>
          <t>Crown Road (Gazetted)</t>
        </is>
      </c>
      <c r="F7" s="75" t="n"/>
      <c r="G7" s="75" t="n"/>
      <c r="H7" s="75" t="n"/>
      <c r="I7" s="75" t="n"/>
      <c r="J7" s="75" t="n"/>
      <c r="K7" s="75" t="inlineStr">
        <is>
          <t>Inspection reports/certifications</t>
        </is>
      </c>
      <c r="L7" s="75" t="n"/>
      <c r="M7" s="75" t="n"/>
      <c r="N7" s="75" t="n"/>
      <c r="Q7" s="70" t="inlineStr">
        <is>
          <t>Bathurst Region</t>
        </is>
      </c>
      <c r="R7" s="71" t="inlineStr">
        <is>
          <t>BAT</t>
        </is>
      </c>
      <c r="S7" s="71" t="n"/>
      <c r="T7" s="116" t="n"/>
      <c r="V7" s="304" t="n"/>
      <c r="W7" s="68" t="inlineStr">
        <is>
          <t>URT_HFG75</t>
        </is>
      </c>
      <c r="X7" s="68" t="inlineStr">
        <is>
          <t>Heavy formation grading incorporating 75mm of imported material - pavements</t>
        </is>
      </c>
      <c r="Y7" s="69" t="inlineStr">
        <is>
          <t>m3</t>
        </is>
      </c>
      <c r="Z7" s="131" t="n">
        <v>0.12</v>
      </c>
      <c r="AA7" s="131" t="n">
        <v>0.28</v>
      </c>
      <c r="AB7" s="131" t="n">
        <v>0.03</v>
      </c>
    </row>
    <row r="8">
      <c r="A8" s="63" t="n"/>
      <c r="B8" s="64" t="inlineStr">
        <is>
          <t>Road - bridge / structure</t>
        </is>
      </c>
      <c r="D8" s="66" t="n"/>
      <c r="E8" s="67" t="inlineStr">
        <is>
          <t>Unincorp. Road</t>
        </is>
      </c>
      <c r="F8" s="75" t="n"/>
      <c r="G8" s="75" t="inlineStr">
        <is>
          <t>No</t>
        </is>
      </c>
      <c r="H8" s="75" t="inlineStr">
        <is>
          <t>Insufficient evidence</t>
        </is>
      </c>
      <c r="I8" s="75" t="n"/>
      <c r="J8" s="75" t="n"/>
      <c r="K8" s="75" t="inlineStr">
        <is>
          <t>NEMA Eligibility Advice</t>
        </is>
      </c>
      <c r="L8" s="75" t="n"/>
      <c r="M8" s="75" t="n"/>
      <c r="N8" s="75" t="n"/>
      <c r="Q8" s="70" t="inlineStr">
        <is>
          <t>Bayside Council</t>
        </is>
      </c>
      <c r="R8" s="71" t="inlineStr">
        <is>
          <t>BYS</t>
        </is>
      </c>
      <c r="S8" s="71" t="n"/>
      <c r="T8" s="116" t="n"/>
      <c r="V8" s="304" t="n"/>
      <c r="W8" s="68" t="inlineStr">
        <is>
          <t>URT _GR</t>
        </is>
      </c>
      <c r="X8" s="68" t="inlineStr">
        <is>
          <t>Gravel resheeting (excludes supply of material)</t>
        </is>
      </c>
      <c r="Y8" s="69" t="inlineStr">
        <is>
          <t>m3</t>
        </is>
      </c>
      <c r="Z8" s="131" t="n">
        <v>0.12</v>
      </c>
      <c r="AA8" s="131" t="n">
        <v>0.28</v>
      </c>
      <c r="AB8" s="131" t="n">
        <v>0.03</v>
      </c>
    </row>
    <row r="9">
      <c r="A9" s="63" t="n"/>
      <c r="B9" s="64" t="inlineStr">
        <is>
          <t>Road - footpath</t>
        </is>
      </c>
      <c r="D9" s="66" t="n"/>
      <c r="E9" s="67" t="n"/>
      <c r="F9" s="75" t="n"/>
      <c r="G9" s="75" t="inlineStr">
        <is>
          <t>No</t>
        </is>
      </c>
      <c r="H9" s="75" t="inlineStr">
        <is>
          <t>Asset Function unaffected</t>
        </is>
      </c>
      <c r="I9" s="75" t="n"/>
      <c r="J9" s="75" t="n"/>
      <c r="K9" s="75" t="n"/>
      <c r="L9" s="75" t="n"/>
      <c r="M9" s="75" t="n"/>
      <c r="N9" s="75" t="n"/>
      <c r="Q9" s="70" t="inlineStr">
        <is>
          <t>Bega Valley Shire</t>
        </is>
      </c>
      <c r="R9" s="71" t="inlineStr">
        <is>
          <t>BGV</t>
        </is>
      </c>
      <c r="S9" s="71" t="n"/>
      <c r="T9" s="116" t="n"/>
      <c r="V9" s="304" t="n"/>
      <c r="W9" s="68" t="inlineStr">
        <is>
          <t>URT _GR100</t>
        </is>
      </c>
      <c r="X9" s="68" t="inlineStr">
        <is>
          <t>Gravel resheeting 100mm</t>
        </is>
      </c>
      <c r="Y9" s="69" t="inlineStr">
        <is>
          <t>m3</t>
        </is>
      </c>
      <c r="Z9" s="131" t="n">
        <v>0.12</v>
      </c>
      <c r="AA9" s="131" t="n">
        <v>0.28</v>
      </c>
      <c r="AB9" s="131" t="n">
        <v>0.03</v>
      </c>
    </row>
    <row r="10">
      <c r="A10" s="63" t="n"/>
      <c r="B10" s="64" t="inlineStr">
        <is>
          <t>Road - cycleway</t>
        </is>
      </c>
      <c r="D10" s="66" t="n"/>
      <c r="E10" s="67" t="n"/>
      <c r="F10" s="75" t="n"/>
      <c r="G10" s="75" t="inlineStr">
        <is>
          <t>No</t>
        </is>
      </c>
      <c r="H10" s="75" t="inlineStr">
        <is>
          <t>Not event related</t>
        </is>
      </c>
      <c r="I10" s="75" t="n"/>
      <c r="J10" s="75" t="n"/>
      <c r="K10" s="75" t="n"/>
      <c r="L10" s="75" t="n"/>
      <c r="M10" s="75" t="n"/>
      <c r="N10" s="75" t="n"/>
      <c r="Q10" s="70" t="inlineStr">
        <is>
          <t>Bellingen Shire</t>
        </is>
      </c>
      <c r="R10" s="71" t="inlineStr">
        <is>
          <t>BLG</t>
        </is>
      </c>
      <c r="S10" s="71" t="n"/>
      <c r="T10" s="116" t="n"/>
      <c r="V10" s="304" t="n"/>
      <c r="W10" s="68" t="inlineStr">
        <is>
          <t>URT _GR150</t>
        </is>
      </c>
      <c r="X10" s="68" t="inlineStr">
        <is>
          <t>Gravel resheeting 150mm</t>
        </is>
      </c>
      <c r="Y10" s="69" t="inlineStr">
        <is>
          <t>m3</t>
        </is>
      </c>
      <c r="Z10" s="131" t="n">
        <v>0.12</v>
      </c>
      <c r="AA10" s="131" t="n">
        <v>0.28</v>
      </c>
      <c r="AB10" s="131" t="n">
        <v>0.03</v>
      </c>
    </row>
    <row r="11">
      <c r="A11" s="63" t="n"/>
      <c r="B11" s="64" t="inlineStr">
        <is>
          <t>Road - tunnel</t>
        </is>
      </c>
      <c r="G11" s="75" t="inlineStr">
        <is>
          <t>No</t>
        </is>
      </c>
      <c r="H11" s="75" t="inlineStr">
        <is>
          <t>Other</t>
        </is>
      </c>
      <c r="Q11" s="70" t="inlineStr">
        <is>
          <t>Berrigan Shire</t>
        </is>
      </c>
      <c r="R11" s="71" t="inlineStr">
        <is>
          <t>BRG</t>
        </is>
      </c>
      <c r="S11" s="71" t="n"/>
      <c r="T11" s="116" t="n"/>
      <c r="V11" s="304" t="n"/>
      <c r="W11" s="68" t="inlineStr">
        <is>
          <t>URT _MSG</t>
        </is>
      </c>
      <c r="X11" s="68" t="inlineStr">
        <is>
          <t>Material supply - Gravel</t>
        </is>
      </c>
      <c r="Y11" s="69" t="inlineStr">
        <is>
          <t>m3</t>
        </is>
      </c>
      <c r="Z11" s="131" t="n">
        <v>0.12</v>
      </c>
      <c r="AA11" s="131" t="n">
        <v>0.28</v>
      </c>
      <c r="AB11" s="131" t="n">
        <v>0.03</v>
      </c>
    </row>
    <row r="12">
      <c r="A12" s="63" t="n"/>
      <c r="B12" s="62" t="inlineStr">
        <is>
          <t>Road - culvert / floodway</t>
        </is>
      </c>
      <c r="G12" s="75" t="inlineStr">
        <is>
          <t>Yes</t>
        </is>
      </c>
      <c r="H12" s="75" t="inlineStr">
        <is>
          <t>Sufficient evidence recorded</t>
        </is>
      </c>
      <c r="Q12" s="70" t="inlineStr">
        <is>
          <t>Blacktown City Council</t>
        </is>
      </c>
      <c r="R12" s="71" t="inlineStr">
        <is>
          <t>BKT</t>
        </is>
      </c>
      <c r="S12" s="71" t="n"/>
      <c r="T12" s="116" t="n"/>
      <c r="V12" s="305" t="n"/>
      <c r="W12" s="68" t="inlineStr">
        <is>
          <t>URT _RSTD</t>
        </is>
      </c>
      <c r="X12" s="68" t="inlineStr">
        <is>
          <t>Reshape table drain (1 side)</t>
        </is>
      </c>
      <c r="Y12" s="69" t="inlineStr">
        <is>
          <t>m</t>
        </is>
      </c>
      <c r="Z12" s="131" t="n">
        <v>0.12</v>
      </c>
      <c r="AA12" s="131" t="n">
        <v>0.28</v>
      </c>
      <c r="AB12" s="131" t="n">
        <v>0.03</v>
      </c>
    </row>
    <row r="13">
      <c r="A13" s="63" t="n"/>
      <c r="B13" s="62" t="inlineStr">
        <is>
          <t>Road - road furniture</t>
        </is>
      </c>
      <c r="G13" s="75" t="inlineStr">
        <is>
          <t>Yes</t>
        </is>
      </c>
      <c r="H13" s="75" t="inlineStr">
        <is>
          <t>Other</t>
        </is>
      </c>
      <c r="Q13" s="70" t="inlineStr">
        <is>
          <t>Bland Shire</t>
        </is>
      </c>
      <c r="R13" s="71" t="inlineStr">
        <is>
          <t>BLD</t>
        </is>
      </c>
      <c r="S13" s="71" t="n"/>
      <c r="T13" s="116" t="n"/>
      <c r="V13" s="226" t="inlineStr">
        <is>
          <t>Sealed Road</t>
        </is>
      </c>
      <c r="W13" s="132" t="inlineStr">
        <is>
          <t>SRR_ISST</t>
        </is>
      </c>
      <c r="X13" s="132" t="inlineStr">
        <is>
          <t>In-situ stabilisation - including 50mm corrector. Excludes seal</t>
        </is>
      </c>
      <c r="Y13" s="133" t="inlineStr">
        <is>
          <t>m2</t>
        </is>
      </c>
      <c r="Z13" s="134" t="n">
        <v>0.18</v>
      </c>
      <c r="AA13" s="134" t="n">
        <v>0.35</v>
      </c>
      <c r="AB13" s="134" t="n">
        <v>0.03</v>
      </c>
    </row>
    <row r="14">
      <c r="A14" s="63" t="n"/>
      <c r="B14" s="62" t="inlineStr">
        <is>
          <t>Flood levee</t>
        </is>
      </c>
      <c r="Q14" s="70" t="inlineStr">
        <is>
          <t>Blayney Shire</t>
        </is>
      </c>
      <c r="R14" s="71" t="inlineStr">
        <is>
          <t>BYN</t>
        </is>
      </c>
      <c r="S14" s="71" t="n"/>
      <c r="T14" s="116" t="n"/>
      <c r="V14" s="304" t="n"/>
      <c r="W14" s="132" t="inlineStr">
        <is>
          <t>SRR_GO</t>
        </is>
      </c>
      <c r="X14" s="132" t="inlineStr">
        <is>
          <t>Granular overlay - overlay with imported material (&lt;150mm). Excludes seal</t>
        </is>
      </c>
      <c r="Y14" s="133" t="inlineStr">
        <is>
          <t>m2</t>
        </is>
      </c>
      <c r="Z14" s="134" t="n">
        <v>0.18</v>
      </c>
      <c r="AA14" s="134" t="n">
        <v>0.35</v>
      </c>
      <c r="AB14" s="134" t="n">
        <v>0.03</v>
      </c>
    </row>
    <row r="15">
      <c r="A15" s="63" t="n"/>
      <c r="B15" s="62" t="inlineStr">
        <is>
          <t>Stormwater infrastructure</t>
        </is>
      </c>
      <c r="Q15" s="70" t="inlineStr">
        <is>
          <t>City of Blue Mountains</t>
        </is>
      </c>
      <c r="R15" s="71" t="inlineStr">
        <is>
          <t>BMT</t>
        </is>
      </c>
      <c r="S15" s="71" t="n"/>
      <c r="T15" s="116" t="n"/>
      <c r="V15" s="304" t="n"/>
      <c r="W15" s="132" t="inlineStr">
        <is>
          <t>SRR_FBS</t>
        </is>
      </c>
      <c r="X15" s="132" t="inlineStr">
        <is>
          <t>Foamed bitumen stabilisation - including 50mm corrector. Excludes seal</t>
        </is>
      </c>
      <c r="Y15" s="133" t="inlineStr">
        <is>
          <t>m2</t>
        </is>
      </c>
      <c r="Z15" s="134" t="n">
        <v>0.18</v>
      </c>
      <c r="AA15" s="134" t="n">
        <v>0.35</v>
      </c>
      <c r="AB15" s="134" t="n">
        <v>0.03</v>
      </c>
    </row>
    <row r="16">
      <c r="A16" s="63" t="n"/>
      <c r="B16" s="62" t="inlineStr">
        <is>
          <t>Embankment</t>
        </is>
      </c>
      <c r="Q16" s="70" t="inlineStr">
        <is>
          <t>Bogan Shire</t>
        </is>
      </c>
      <c r="R16" s="71" t="inlineStr">
        <is>
          <t>BGN</t>
        </is>
      </c>
      <c r="S16" s="71" t="n"/>
      <c r="T16" s="116" t="n"/>
      <c r="V16" s="304" t="n"/>
      <c r="W16" s="132" t="inlineStr">
        <is>
          <t>SRR_RP</t>
        </is>
      </c>
      <c r="X16" s="132" t="inlineStr">
        <is>
          <t>Reconstruct unbound granular pavement. Excludes seal</t>
        </is>
      </c>
      <c r="Y16" s="133" t="inlineStr">
        <is>
          <t>m2</t>
        </is>
      </c>
      <c r="Z16" s="134" t="n">
        <v>0.18</v>
      </c>
      <c r="AA16" s="134" t="n">
        <v>0.35</v>
      </c>
      <c r="AB16" s="134" t="n">
        <v>0.03</v>
      </c>
    </row>
    <row r="17">
      <c r="A17" s="63" t="n"/>
      <c r="B17" s="64" t="inlineStr">
        <is>
          <t>Other - type text here</t>
        </is>
      </c>
      <c r="Q17" s="70" t="inlineStr">
        <is>
          <t>Bourke Shire</t>
        </is>
      </c>
      <c r="R17" s="71" t="inlineStr">
        <is>
          <t>BRK</t>
        </is>
      </c>
      <c r="S17" s="71" t="n"/>
      <c r="T17" s="116" t="n"/>
      <c r="V17" s="304" t="n"/>
      <c r="W17" s="132" t="inlineStr">
        <is>
          <t>SRR_RB</t>
        </is>
      </c>
      <c r="X17" s="132" t="inlineStr">
        <is>
          <t>Reconstruct unbound granular base Excludes seal</t>
        </is>
      </c>
      <c r="Y17" s="133" t="inlineStr">
        <is>
          <t>m2</t>
        </is>
      </c>
      <c r="Z17" s="134" t="n">
        <v>0.18</v>
      </c>
      <c r="AA17" s="134" t="n">
        <v>0.35</v>
      </c>
      <c r="AB17" s="134" t="n">
        <v>0.03</v>
      </c>
    </row>
    <row r="18">
      <c r="Q18" s="70" t="inlineStr">
        <is>
          <t>Brewarrina Shire</t>
        </is>
      </c>
      <c r="R18" s="71" t="inlineStr">
        <is>
          <t>BWR</t>
        </is>
      </c>
      <c r="S18" s="71" t="n"/>
      <c r="T18" s="116" t="n"/>
      <c r="V18" s="304" t="n"/>
      <c r="W18" s="132" t="inlineStr">
        <is>
          <t>SRR_PRL</t>
        </is>
      </c>
      <c r="X18" s="132" t="inlineStr">
        <is>
          <t>Pavement repair - patch unbound pavement failure (&lt;20m2). Includes 2 coat bitumen seal</t>
        </is>
      </c>
      <c r="Y18" s="133" t="inlineStr">
        <is>
          <t>m2</t>
        </is>
      </c>
      <c r="Z18" s="134" t="n">
        <v>0.18</v>
      </c>
      <c r="AA18" s="134" t="n">
        <v>0.35</v>
      </c>
      <c r="AB18" s="134" t="n">
        <v>0.03</v>
      </c>
    </row>
    <row r="19">
      <c r="Q19" s="70" t="inlineStr">
        <is>
          <t>City of Broken Hill</t>
        </is>
      </c>
      <c r="R19" s="71" t="inlineStr">
        <is>
          <t>BKH</t>
        </is>
      </c>
      <c r="S19" s="71" t="n"/>
      <c r="T19" s="116" t="n"/>
      <c r="V19" s="304" t="n"/>
      <c r="W19" s="132" t="inlineStr">
        <is>
          <t>SRR_POTR</t>
        </is>
      </c>
      <c r="X19" s="132" t="inlineStr">
        <is>
          <t>Pothole repair &lt;1m2</t>
        </is>
      </c>
      <c r="Y19" s="133" t="inlineStr">
        <is>
          <t>each</t>
        </is>
      </c>
      <c r="Z19" s="134" t="n">
        <v>0.18</v>
      </c>
      <c r="AA19" s="134" t="n">
        <v>0.35</v>
      </c>
      <c r="AB19" s="134" t="n">
        <v>0.03</v>
      </c>
    </row>
    <row r="20">
      <c r="A20" s="61" t="inlineStr">
        <is>
          <t>Day Labour</t>
        </is>
      </c>
      <c r="B20" s="68" t="inlineStr">
        <is>
          <t>yes</t>
        </is>
      </c>
      <c r="Q20" s="70" t="inlineStr">
        <is>
          <t>Burwood Council</t>
        </is>
      </c>
      <c r="R20" s="71" t="inlineStr">
        <is>
          <t>BWD</t>
        </is>
      </c>
      <c r="S20" s="71" t="n"/>
      <c r="T20" s="116" t="n"/>
      <c r="V20" s="304" t="n"/>
      <c r="W20" s="132" t="inlineStr">
        <is>
          <t>SRR_CRR</t>
        </is>
      </c>
      <c r="X20" s="132" t="inlineStr">
        <is>
          <t>Crack repair</t>
        </is>
      </c>
      <c r="Y20" s="133" t="inlineStr">
        <is>
          <t>m</t>
        </is>
      </c>
      <c r="Z20" s="134" t="n">
        <v>0.18</v>
      </c>
      <c r="AA20" s="134" t="n">
        <v>0.35</v>
      </c>
      <c r="AB20" s="134" t="n">
        <v>0.03</v>
      </c>
    </row>
    <row r="21">
      <c r="B21" s="68" t="inlineStr">
        <is>
          <t>No</t>
        </is>
      </c>
      <c r="Q21" s="70" t="inlineStr">
        <is>
          <t>Byron Shire</t>
        </is>
      </c>
      <c r="R21" s="71" t="inlineStr">
        <is>
          <t>BRN</t>
        </is>
      </c>
      <c r="S21" s="71" t="n"/>
      <c r="T21" s="116" t="n"/>
      <c r="V21" s="304" t="n"/>
      <c r="W21" s="132" t="inlineStr">
        <is>
          <t>SRR_EDR</t>
        </is>
      </c>
      <c r="X21" s="132" t="inlineStr">
        <is>
          <t>Edge repair</t>
        </is>
      </c>
      <c r="Y21" s="133" t="inlineStr">
        <is>
          <t>m</t>
        </is>
      </c>
      <c r="Z21" s="134" t="n">
        <v>0.18</v>
      </c>
      <c r="AA21" s="134" t="n">
        <v>0.35</v>
      </c>
      <c r="AB21" s="134" t="n">
        <v>0.03</v>
      </c>
    </row>
    <row r="22">
      <c r="B22" s="68" t="inlineStr">
        <is>
          <t>unknown</t>
        </is>
      </c>
      <c r="Q22" s="70" t="inlineStr">
        <is>
          <t>Cabonne Shire</t>
        </is>
      </c>
      <c r="R22" s="71" t="inlineStr">
        <is>
          <t>CBN</t>
        </is>
      </c>
      <c r="S22" s="71" t="n"/>
      <c r="T22" s="116" t="n"/>
      <c r="V22" s="304" t="n"/>
      <c r="W22" s="132" t="inlineStr">
        <is>
          <t>SRR_USR</t>
        </is>
      </c>
      <c r="X22" s="132" t="inlineStr">
        <is>
          <t>Unsealed shoulder reconstruction - repair isolated shoulder failure</t>
        </is>
      </c>
      <c r="Y22" s="133" t="inlineStr">
        <is>
          <t>m2</t>
        </is>
      </c>
      <c r="Z22" s="134" t="n">
        <v>0.18</v>
      </c>
      <c r="AA22" s="134" t="n">
        <v>0.35</v>
      </c>
      <c r="AB22" s="134" t="n">
        <v>0.03</v>
      </c>
    </row>
    <row r="23">
      <c r="Q23" s="70" t="inlineStr">
        <is>
          <t>Camden Council</t>
        </is>
      </c>
      <c r="R23" s="71" t="inlineStr">
        <is>
          <t>CMN</t>
        </is>
      </c>
      <c r="S23" s="71" t="n"/>
      <c r="T23" s="116" t="n"/>
      <c r="V23" s="304" t="n"/>
      <c r="W23" s="132" t="inlineStr">
        <is>
          <t>SRR_HSG</t>
        </is>
      </c>
      <c r="X23" s="132" t="inlineStr">
        <is>
          <t>Heavy shoulder grading - incorporating 50mm of imported material</t>
        </is>
      </c>
      <c r="Y23" s="133" t="inlineStr">
        <is>
          <t>m</t>
        </is>
      </c>
      <c r="Z23" s="134" t="n">
        <v>0.18</v>
      </c>
      <c r="AA23" s="134" t="n">
        <v>0.35</v>
      </c>
      <c r="AB23" s="134" t="n">
        <v>0.03</v>
      </c>
    </row>
    <row r="24">
      <c r="Q24" s="70" t="inlineStr">
        <is>
          <t>City of Campbelltown</t>
        </is>
      </c>
      <c r="R24" s="71" t="inlineStr">
        <is>
          <t>CBT</t>
        </is>
      </c>
      <c r="S24" s="71" t="n"/>
      <c r="T24" s="116" t="n"/>
      <c r="V24" s="304" t="n"/>
      <c r="W24" s="132" t="inlineStr">
        <is>
          <t>SRR_ASSU</t>
        </is>
      </c>
      <c r="X24" s="132" t="inlineStr">
        <is>
          <t>Asphalt surfacing, ≤50mm thickness</t>
        </is>
      </c>
      <c r="Y24" s="133" t="inlineStr">
        <is>
          <t>m2</t>
        </is>
      </c>
      <c r="Z24" s="134" t="n">
        <v>0.18</v>
      </c>
      <c r="AA24" s="134" t="n">
        <v>0.35</v>
      </c>
      <c r="AB24" s="134" t="n">
        <v>0.03</v>
      </c>
    </row>
    <row r="25">
      <c r="Q25" s="70" t="inlineStr">
        <is>
          <t>City of Canada Bay</t>
        </is>
      </c>
      <c r="R25" s="71" t="inlineStr">
        <is>
          <t>CNB</t>
        </is>
      </c>
      <c r="S25" s="71" t="n"/>
      <c r="T25" s="116" t="n"/>
      <c r="V25" s="305" t="n"/>
      <c r="W25" s="132" t="inlineStr">
        <is>
          <t>SRR_BSS</t>
        </is>
      </c>
      <c r="X25" s="132" t="inlineStr">
        <is>
          <t>Bitumen spray seal, 2-coat</t>
        </is>
      </c>
      <c r="Y25" s="133" t="inlineStr">
        <is>
          <t>m2</t>
        </is>
      </c>
      <c r="Z25" s="134" t="n">
        <v>0.18</v>
      </c>
      <c r="AA25" s="134" t="n">
        <v>0.35</v>
      </c>
      <c r="AB25" s="134" t="n">
        <v>0.03</v>
      </c>
    </row>
    <row r="26" ht="27.75" customHeight="1">
      <c r="Q26" s="70" t="inlineStr">
        <is>
          <t>City of Canterbury-Bankstown</t>
        </is>
      </c>
      <c r="R26" s="71" t="inlineStr">
        <is>
          <t>CTB</t>
        </is>
      </c>
      <c r="S26" s="71" t="n"/>
      <c r="T26" s="116" t="n"/>
      <c r="V26" s="223" t="inlineStr">
        <is>
          <t>Clearing and earthworks</t>
        </is>
      </c>
      <c r="W26" s="68" t="inlineStr">
        <is>
          <t>CE_CDM</t>
        </is>
      </c>
      <c r="X26" s="68" t="inlineStr">
        <is>
          <t>Clear mixed debris and remove from site</t>
        </is>
      </c>
      <c r="Y26" s="69" t="inlineStr">
        <is>
          <t>m3</t>
        </is>
      </c>
      <c r="Z26" s="131" t="n">
        <v>0.11</v>
      </c>
      <c r="AA26" s="131" t="n">
        <v>0.29</v>
      </c>
      <c r="AB26" s="131" t="n">
        <v>0.03</v>
      </c>
    </row>
    <row r="27">
      <c r="Q27" s="70" t="inlineStr">
        <is>
          <t>Carrathool Shire</t>
        </is>
      </c>
      <c r="R27" s="71" t="inlineStr">
        <is>
          <t>CRT</t>
        </is>
      </c>
      <c r="S27" s="71" t="n"/>
      <c r="T27" s="116" t="n"/>
      <c r="V27" s="304" t="n"/>
      <c r="W27" s="68" t="inlineStr">
        <is>
          <t>CE_RSOS</t>
        </is>
      </c>
      <c r="X27" s="68" t="inlineStr">
        <is>
          <t>Bulk excavate surplus material and remove from site</t>
        </is>
      </c>
      <c r="Y27" s="69" t="inlineStr">
        <is>
          <t>m3</t>
        </is>
      </c>
      <c r="Z27" s="131" t="n">
        <v>0.11</v>
      </c>
      <c r="AA27" s="131" t="n">
        <v>0.29</v>
      </c>
      <c r="AB27" s="131" t="n">
        <v>0.03</v>
      </c>
    </row>
    <row r="28">
      <c r="Q28" s="70" t="inlineStr">
        <is>
          <t>Central Coast Council</t>
        </is>
      </c>
      <c r="R28" s="71" t="inlineStr">
        <is>
          <t>CCC</t>
        </is>
      </c>
      <c r="S28" s="71" t="n"/>
      <c r="T28" s="116" t="n"/>
      <c r="V28" s="304" t="n"/>
      <c r="W28" s="68" t="inlineStr">
        <is>
          <t>CE_RSS</t>
        </is>
      </c>
      <c r="X28" s="68" t="inlineStr">
        <is>
          <t>Bulk excavate surplus material to spoil</t>
        </is>
      </c>
      <c r="Y28" s="69" t="inlineStr">
        <is>
          <t>m3</t>
        </is>
      </c>
      <c r="Z28" s="131" t="n">
        <v>0.11</v>
      </c>
      <c r="AA28" s="131" t="n">
        <v>0.29</v>
      </c>
      <c r="AB28" s="131" t="n">
        <v>0.03</v>
      </c>
    </row>
    <row r="29">
      <c r="Q29" s="70" t="inlineStr">
        <is>
          <t>Central Darling Shire</t>
        </is>
      </c>
      <c r="R29" s="71" t="inlineStr">
        <is>
          <t>CLD</t>
        </is>
      </c>
      <c r="S29" s="71" t="n"/>
      <c r="T29" s="116" t="n"/>
      <c r="V29" s="304" t="n"/>
      <c r="W29" s="68" t="inlineStr">
        <is>
          <t>CE_BFI</t>
        </is>
      </c>
      <c r="X29" s="68" t="inlineStr">
        <is>
          <t>Bulk fill - imported</t>
        </is>
      </c>
      <c r="Y29" s="69" t="inlineStr">
        <is>
          <t>m3</t>
        </is>
      </c>
      <c r="Z29" s="131" t="n">
        <v>0.11</v>
      </c>
      <c r="AA29" s="131" t="n">
        <v>0.29</v>
      </c>
      <c r="AB29" s="131" t="n">
        <v>0.03</v>
      </c>
    </row>
    <row r="30">
      <c r="Q30" s="70" t="inlineStr">
        <is>
          <t>City of Cessnock</t>
        </is>
      </c>
      <c r="R30" s="71" t="inlineStr">
        <is>
          <t>CSN</t>
        </is>
      </c>
      <c r="S30" s="71" t="n"/>
      <c r="T30" s="116" t="n"/>
      <c r="V30" s="305" t="n"/>
      <c r="W30" s="68" t="inlineStr">
        <is>
          <t>CE_BFL</t>
        </is>
      </c>
      <c r="X30" s="68" t="inlineStr">
        <is>
          <t>Bulk fill - local</t>
        </is>
      </c>
      <c r="Y30" s="69" t="inlineStr">
        <is>
          <t>m3</t>
        </is>
      </c>
      <c r="Z30" s="131" t="n">
        <v>0.11</v>
      </c>
      <c r="AA30" s="131" t="n">
        <v>0.29</v>
      </c>
      <c r="AB30" s="131" t="n">
        <v>0.03</v>
      </c>
    </row>
    <row r="31">
      <c r="Q31" s="70" t="inlineStr">
        <is>
          <t>Clarence Valley Council</t>
        </is>
      </c>
      <c r="R31" s="71" t="inlineStr">
        <is>
          <t>CRV</t>
        </is>
      </c>
      <c r="S31" s="71" t="n"/>
      <c r="T31" s="116" t="n"/>
      <c r="V31" s="224" t="inlineStr">
        <is>
          <t>Concrete works</t>
        </is>
      </c>
      <c r="W31" s="132" t="inlineStr">
        <is>
          <t>CW_KER</t>
        </is>
      </c>
      <c r="X31" s="132" t="inlineStr">
        <is>
          <t>Reconstruct concrete kerb</t>
        </is>
      </c>
      <c r="Y31" s="133" t="inlineStr">
        <is>
          <t>m</t>
        </is>
      </c>
      <c r="Z31" s="134" t="n">
        <v>0.12</v>
      </c>
      <c r="AA31" s="134" t="n">
        <v>0.23</v>
      </c>
      <c r="AB31" s="134" t="n">
        <v>0.03</v>
      </c>
    </row>
    <row r="32">
      <c r="Q32" s="70" t="inlineStr">
        <is>
          <t>Cobar Shire</t>
        </is>
      </c>
      <c r="R32" s="71" t="inlineStr">
        <is>
          <t>COB</t>
        </is>
      </c>
      <c r="S32" s="71" t="n"/>
      <c r="T32" s="116" t="n"/>
      <c r="V32" s="304" t="n"/>
      <c r="W32" s="132" t="inlineStr">
        <is>
          <t>CW_RRC</t>
        </is>
      </c>
      <c r="X32" s="132" t="inlineStr">
        <is>
          <t>Reconstruct reinforced concrete</t>
        </is>
      </c>
      <c r="Y32" s="133" t="inlineStr">
        <is>
          <t>m3</t>
        </is>
      </c>
      <c r="Z32" s="134" t="n">
        <v>0.12</v>
      </c>
      <c r="AA32" s="134" t="n">
        <v>0.23</v>
      </c>
      <c r="AB32" s="134" t="n">
        <v>0.03</v>
      </c>
    </row>
    <row r="33">
      <c r="Q33" s="70" t="inlineStr">
        <is>
          <t>City of Coffs Harbour</t>
        </is>
      </c>
      <c r="R33" s="71" t="inlineStr">
        <is>
          <t>CFH</t>
        </is>
      </c>
      <c r="S33" s="71" t="n"/>
      <c r="T33" s="116" t="n"/>
      <c r="V33" s="305" t="n"/>
      <c r="W33" s="132" t="inlineStr">
        <is>
          <t>CW_RFC</t>
        </is>
      </c>
      <c r="X33" s="132" t="inlineStr">
        <is>
          <t>Repair with flowable concrete</t>
        </is>
      </c>
      <c r="Y33" s="133" t="inlineStr">
        <is>
          <t>m3</t>
        </is>
      </c>
      <c r="Z33" s="134" t="n">
        <v>0.12</v>
      </c>
      <c r="AA33" s="134" t="n">
        <v>0.23</v>
      </c>
      <c r="AB33" s="134" t="n">
        <v>0.03</v>
      </c>
    </row>
    <row r="34" ht="15.75" customHeight="1">
      <c r="Q34" s="70" t="inlineStr">
        <is>
          <t>Coolamon Shire</t>
        </is>
      </c>
      <c r="R34" s="71" t="inlineStr">
        <is>
          <t>CLM</t>
        </is>
      </c>
      <c r="S34" s="71" t="n"/>
      <c r="T34" s="116" t="n"/>
      <c r="V34" s="223" t="inlineStr">
        <is>
          <t>Drainage structures - Culverts</t>
        </is>
      </c>
      <c r="W34" s="68" t="inlineStr">
        <is>
          <t>DS_RDS</t>
        </is>
      </c>
      <c r="X34" s="68" t="inlineStr">
        <is>
          <t>Repair drainage structure - excavate, repair and reinstate</t>
        </is>
      </c>
      <c r="Y34" s="69" t="inlineStr">
        <is>
          <t>m</t>
        </is>
      </c>
      <c r="Z34" s="131" t="n">
        <v>0.12</v>
      </c>
      <c r="AA34" s="131" t="n">
        <v>0.32</v>
      </c>
      <c r="AB34" s="131" t="n">
        <v>0.03</v>
      </c>
    </row>
    <row r="35">
      <c r="Q35" s="70" t="inlineStr">
        <is>
          <t>Coonamble Shire</t>
        </is>
      </c>
      <c r="R35" s="71" t="inlineStr">
        <is>
          <t>CNB</t>
        </is>
      </c>
      <c r="S35" s="71" t="n"/>
      <c r="T35" s="116" t="n"/>
      <c r="V35" s="304" t="n"/>
      <c r="W35" s="68" t="inlineStr">
        <is>
          <t>DS _SIL</t>
        </is>
      </c>
      <c r="X35" s="68" t="inlineStr">
        <is>
          <t>Desilt drainage structure - removal of silt and debris</t>
        </is>
      </c>
      <c r="Y35" s="69" t="inlineStr">
        <is>
          <t>m3</t>
        </is>
      </c>
      <c r="Z35" s="131" t="n">
        <v>0.12</v>
      </c>
      <c r="AA35" s="131" t="n">
        <v>0.32</v>
      </c>
      <c r="AB35" s="131" t="n">
        <v>0.03</v>
      </c>
    </row>
    <row r="36" ht="27.75" customHeight="1">
      <c r="Q36" s="70" t="inlineStr">
        <is>
          <t>Cootamundra-Gundagai Regional Council</t>
        </is>
      </c>
      <c r="R36" s="71" t="inlineStr">
        <is>
          <t>CMG</t>
        </is>
      </c>
      <c r="S36" s="71" t="n"/>
      <c r="T36" s="116" t="n"/>
      <c r="V36" s="304" t="n"/>
      <c r="W36" s="68" t="inlineStr">
        <is>
          <t>DS_RBC&lt;600</t>
        </is>
      </c>
      <c r="X36" s="68" t="inlineStr">
        <is>
          <t>Replace RCBC, nominal span &lt;600mm.</t>
        </is>
      </c>
      <c r="Y36" s="69" t="inlineStr">
        <is>
          <t>m</t>
        </is>
      </c>
      <c r="Z36" s="131" t="n">
        <v>0.12</v>
      </c>
      <c r="AA36" s="131" t="n">
        <v>0.32</v>
      </c>
      <c r="AB36" s="131" t="n">
        <v>0.03</v>
      </c>
    </row>
    <row r="37">
      <c r="Q37" s="70" t="inlineStr">
        <is>
          <t>Cowra Shire</t>
        </is>
      </c>
      <c r="R37" s="71" t="inlineStr">
        <is>
          <t>CWA</t>
        </is>
      </c>
      <c r="S37" s="71" t="n"/>
      <c r="T37" s="116" t="n"/>
      <c r="V37" s="304" t="n"/>
      <c r="W37" s="68" t="inlineStr">
        <is>
          <t>DS_RBC&lt;900</t>
        </is>
      </c>
      <c r="X37" s="68" t="inlineStr">
        <is>
          <t>Replace RCBC, nominal span &lt;900mm.</t>
        </is>
      </c>
      <c r="Y37" s="69" t="inlineStr">
        <is>
          <t>m</t>
        </is>
      </c>
      <c r="Z37" s="131" t="n">
        <v>0.12</v>
      </c>
      <c r="AA37" s="131" t="n">
        <v>0.32</v>
      </c>
      <c r="AB37" s="131" t="n">
        <v>0.03</v>
      </c>
    </row>
    <row r="38">
      <c r="Q38" s="70" t="inlineStr">
        <is>
          <t>Cumberland City Council</t>
        </is>
      </c>
      <c r="R38" s="71" t="inlineStr">
        <is>
          <t>CBL</t>
        </is>
      </c>
      <c r="S38" s="71" t="n"/>
      <c r="T38" s="116" t="n"/>
      <c r="V38" s="304" t="n"/>
      <c r="W38" s="68" t="inlineStr">
        <is>
          <t>DS_RBC&lt;1200</t>
        </is>
      </c>
      <c r="X38" s="68" t="inlineStr">
        <is>
          <t>Replace RCBC, nominal span &lt;1200mm.</t>
        </is>
      </c>
      <c r="Y38" s="69" t="inlineStr">
        <is>
          <t>m</t>
        </is>
      </c>
      <c r="Z38" s="131" t="n">
        <v>0.12</v>
      </c>
      <c r="AA38" s="131" t="n">
        <v>0.32</v>
      </c>
      <c r="AB38" s="131" t="n">
        <v>0.03</v>
      </c>
    </row>
    <row r="39">
      <c r="Q39" s="70" t="inlineStr">
        <is>
          <t>Dubbo Regional Council</t>
        </is>
      </c>
      <c r="R39" s="71" t="inlineStr">
        <is>
          <t>DBO</t>
        </is>
      </c>
      <c r="S39" s="71" t="n"/>
      <c r="T39" s="116" t="n"/>
      <c r="V39" s="304" t="n"/>
      <c r="W39" s="68" t="inlineStr">
        <is>
          <t>DS_RBC&gt;1200</t>
        </is>
      </c>
      <c r="X39" s="68" t="inlineStr">
        <is>
          <t>Replace RCBC, nominal span &gt;1200mm.</t>
        </is>
      </c>
      <c r="Y39" s="69" t="inlineStr">
        <is>
          <t>m</t>
        </is>
      </c>
      <c r="Z39" s="131" t="n">
        <v>0.12</v>
      </c>
      <c r="AA39" s="131" t="n">
        <v>0.32</v>
      </c>
      <c r="AB39" s="131" t="n">
        <v>0.03</v>
      </c>
    </row>
    <row r="40">
      <c r="Q40" s="70" t="inlineStr">
        <is>
          <t>Dungog Shire</t>
        </is>
      </c>
      <c r="R40" s="71" t="inlineStr">
        <is>
          <t>DGG</t>
        </is>
      </c>
      <c r="S40" s="71" t="n"/>
      <c r="T40" s="116" t="n"/>
      <c r="V40" s="304" t="n"/>
      <c r="W40" s="68" t="inlineStr">
        <is>
          <t>DS_RCP&lt;375</t>
        </is>
      </c>
      <c r="X40" s="68" t="inlineStr">
        <is>
          <t>Replace concrete pipe &lt;375mm dia.</t>
        </is>
      </c>
      <c r="Y40" s="69" t="inlineStr">
        <is>
          <t>m</t>
        </is>
      </c>
      <c r="Z40" s="131" t="n">
        <v>0.12</v>
      </c>
      <c r="AA40" s="131" t="n">
        <v>0.32</v>
      </c>
      <c r="AB40" s="131" t="n">
        <v>0.03</v>
      </c>
    </row>
    <row r="41">
      <c r="Q41" s="70" t="inlineStr">
        <is>
          <t>Edward River Council</t>
        </is>
      </c>
      <c r="R41" s="71" t="inlineStr">
        <is>
          <t>EWR</t>
        </is>
      </c>
      <c r="S41" s="71" t="n"/>
      <c r="T41" s="116" t="n"/>
      <c r="V41" s="304" t="n"/>
      <c r="W41" s="68" t="inlineStr">
        <is>
          <t>DS_RCP&lt;600</t>
        </is>
      </c>
      <c r="X41" s="68" t="inlineStr">
        <is>
          <t>Replace concrete pipe &lt;600mm dia.</t>
        </is>
      </c>
      <c r="Y41" s="69" t="inlineStr">
        <is>
          <t>m</t>
        </is>
      </c>
      <c r="Z41" s="131" t="n">
        <v>0.12</v>
      </c>
      <c r="AA41" s="131" t="n">
        <v>0.32</v>
      </c>
      <c r="AB41" s="131" t="n">
        <v>0.03</v>
      </c>
    </row>
    <row r="42">
      <c r="Q42" s="70" t="inlineStr">
        <is>
          <t>Eurobodalla Shire</t>
        </is>
      </c>
      <c r="R42" s="71" t="inlineStr">
        <is>
          <t>EBL</t>
        </is>
      </c>
      <c r="S42" s="71" t="n"/>
      <c r="T42" s="116" t="n"/>
      <c r="V42" s="304" t="n"/>
      <c r="W42" s="68" t="inlineStr">
        <is>
          <t>DS_RCP&lt;900</t>
        </is>
      </c>
      <c r="X42" s="68" t="inlineStr">
        <is>
          <t>Replace concrete pipe &lt;900mm dia.</t>
        </is>
      </c>
      <c r="Y42" s="69" t="inlineStr">
        <is>
          <t>m</t>
        </is>
      </c>
      <c r="Z42" s="131" t="n">
        <v>0.12</v>
      </c>
      <c r="AA42" s="131" t="n">
        <v>0.32</v>
      </c>
      <c r="AB42" s="131" t="n">
        <v>0.03</v>
      </c>
    </row>
    <row r="43">
      <c r="Q43" s="70" t="inlineStr">
        <is>
          <t>City of Fairfield</t>
        </is>
      </c>
      <c r="R43" s="71" t="inlineStr">
        <is>
          <t>FRF</t>
        </is>
      </c>
      <c r="S43" s="71" t="n"/>
      <c r="T43" s="116" t="n"/>
      <c r="V43" s="304" t="n"/>
      <c r="W43" s="68" t="inlineStr">
        <is>
          <t>DS_RCP&lt;1200</t>
        </is>
      </c>
      <c r="X43" s="68" t="inlineStr">
        <is>
          <t>Replace concrete pipe &lt;1200mm dia.</t>
        </is>
      </c>
      <c r="Y43" s="69" t="inlineStr">
        <is>
          <t>m</t>
        </is>
      </c>
      <c r="Z43" s="131" t="n">
        <v>0.12</v>
      </c>
      <c r="AA43" s="131" t="n">
        <v>0.32</v>
      </c>
      <c r="AB43" s="131" t="n">
        <v>0.03</v>
      </c>
    </row>
    <row r="44">
      <c r="Q44" s="70" t="inlineStr">
        <is>
          <t>Federation Council</t>
        </is>
      </c>
      <c r="R44" s="71" t="inlineStr">
        <is>
          <t>FDN</t>
        </is>
      </c>
      <c r="S44" s="71" t="n"/>
      <c r="T44" s="116" t="n"/>
      <c r="V44" s="304" t="n"/>
      <c r="W44" s="68" t="inlineStr">
        <is>
          <t>DS_RCP&gt;1200</t>
        </is>
      </c>
      <c r="X44" s="68" t="inlineStr">
        <is>
          <t>Replace concrete pipe &gt;1200mm dia.</t>
        </is>
      </c>
      <c r="Y44" s="69" t="inlineStr">
        <is>
          <t>m</t>
        </is>
      </c>
      <c r="Z44" s="131" t="n">
        <v>0.12</v>
      </c>
      <c r="AA44" s="131" t="n">
        <v>0.32</v>
      </c>
      <c r="AB44" s="131" t="n">
        <v>0.03</v>
      </c>
    </row>
    <row r="45">
      <c r="Q45" s="70" t="inlineStr">
        <is>
          <t>Forbes Shire</t>
        </is>
      </c>
      <c r="R45" s="71" t="inlineStr">
        <is>
          <t>FRB</t>
        </is>
      </c>
      <c r="S45" s="71" t="n"/>
      <c r="T45" s="116" t="n"/>
      <c r="V45" s="304" t="n"/>
      <c r="W45" s="68" t="inlineStr">
        <is>
          <t>DS_RHW&lt;375</t>
        </is>
      </c>
      <c r="X45" s="68" t="inlineStr">
        <is>
          <t>Replace head/end wall &lt;375mm pipe or RCBC</t>
        </is>
      </c>
      <c r="Y45" s="69" t="inlineStr">
        <is>
          <t>unit</t>
        </is>
      </c>
      <c r="Z45" s="131" t="n">
        <v>0.12</v>
      </c>
      <c r="AA45" s="131" t="n">
        <v>0.32</v>
      </c>
      <c r="AB45" s="131" t="n">
        <v>0.03</v>
      </c>
    </row>
    <row r="46">
      <c r="Q46" s="70" t="inlineStr">
        <is>
          <t>Georges River Council</t>
        </is>
      </c>
      <c r="R46" s="71" t="inlineStr">
        <is>
          <t>GGR</t>
        </is>
      </c>
      <c r="S46" s="71" t="n"/>
      <c r="T46" s="116" t="n"/>
      <c r="V46" s="304" t="n"/>
      <c r="W46" s="68" t="inlineStr">
        <is>
          <t>DS_RHW&lt;600</t>
        </is>
      </c>
      <c r="X46" s="68" t="inlineStr">
        <is>
          <t>Replace head/end wall &lt;600mm pipe or RCBC</t>
        </is>
      </c>
      <c r="Y46" s="69" t="inlineStr">
        <is>
          <t>unit</t>
        </is>
      </c>
      <c r="Z46" s="131" t="n">
        <v>0.12</v>
      </c>
      <c r="AA46" s="131" t="n">
        <v>0.32</v>
      </c>
      <c r="AB46" s="131" t="n">
        <v>0.03</v>
      </c>
    </row>
    <row r="47">
      <c r="Q47" s="70" t="inlineStr">
        <is>
          <t>Gilgandra Shire</t>
        </is>
      </c>
      <c r="R47" s="71" t="inlineStr">
        <is>
          <t>GLG</t>
        </is>
      </c>
      <c r="S47" s="71" t="n"/>
      <c r="T47" s="116" t="n"/>
      <c r="V47" s="304" t="n"/>
      <c r="W47" s="68" t="inlineStr">
        <is>
          <t>DS_RHW&lt;900</t>
        </is>
      </c>
      <c r="X47" s="68" t="inlineStr">
        <is>
          <t>Replace head/end wall &lt;900mm pipe or RCBC</t>
        </is>
      </c>
      <c r="Y47" s="69" t="inlineStr">
        <is>
          <t>unit</t>
        </is>
      </c>
      <c r="Z47" s="131" t="n">
        <v>0.12</v>
      </c>
      <c r="AA47" s="131" t="n">
        <v>0.32</v>
      </c>
      <c r="AB47" s="131" t="n">
        <v>0.03</v>
      </c>
    </row>
    <row r="48">
      <c r="Q48" s="70" t="inlineStr">
        <is>
          <t>Glen Innes Severn Council</t>
        </is>
      </c>
      <c r="R48" s="71" t="inlineStr">
        <is>
          <t>GIS</t>
        </is>
      </c>
      <c r="S48" s="71" t="n"/>
      <c r="T48" s="116" t="n"/>
      <c r="V48" s="304" t="n"/>
      <c r="W48" s="68" t="inlineStr">
        <is>
          <t>DS_RHW&lt;1200</t>
        </is>
      </c>
      <c r="X48" s="68" t="inlineStr">
        <is>
          <t>Replace head/end wall &lt;1200mm pipe or RCBC</t>
        </is>
      </c>
      <c r="Y48" s="69" t="inlineStr">
        <is>
          <t>unit</t>
        </is>
      </c>
      <c r="Z48" s="131" t="n">
        <v>0.12</v>
      </c>
      <c r="AA48" s="131" t="n">
        <v>0.32</v>
      </c>
      <c r="AB48" s="131" t="n">
        <v>0.03</v>
      </c>
    </row>
    <row r="49">
      <c r="Q49" s="70" t="inlineStr">
        <is>
          <t>Goulburn Mulwaree Council</t>
        </is>
      </c>
      <c r="R49" s="71" t="inlineStr">
        <is>
          <t>GBM</t>
        </is>
      </c>
      <c r="S49" s="71" t="n"/>
      <c r="T49" s="116" t="n"/>
      <c r="V49" s="305" t="n"/>
      <c r="W49" s="68" t="inlineStr">
        <is>
          <t>DS_RHW&gt;1200</t>
        </is>
      </c>
      <c r="X49" s="68" t="inlineStr">
        <is>
          <t>Replace head/end wall &gt;1200mm pipe or RCBC</t>
        </is>
      </c>
      <c r="Y49" s="69" t="inlineStr">
        <is>
          <t>unit</t>
        </is>
      </c>
      <c r="Z49" s="131" t="n">
        <v>0.12</v>
      </c>
      <c r="AA49" s="131" t="n">
        <v>0.32</v>
      </c>
      <c r="AB49" s="131" t="n">
        <v>0.03</v>
      </c>
    </row>
    <row r="50">
      <c r="Q50" s="70" t="inlineStr">
        <is>
          <t>Greater Hume Shire</t>
        </is>
      </c>
      <c r="R50" s="71" t="inlineStr">
        <is>
          <t>GRH</t>
        </is>
      </c>
      <c r="S50" s="71" t="n"/>
      <c r="T50" s="116" t="n"/>
      <c r="V50" s="224" t="inlineStr">
        <is>
          <t>Protection works</t>
        </is>
      </c>
      <c r="W50" s="132" t="inlineStr">
        <is>
          <t>PW_RP</t>
        </is>
      </c>
      <c r="X50" s="132" t="inlineStr">
        <is>
          <t>Rock protection</t>
        </is>
      </c>
      <c r="Y50" s="133" t="inlineStr">
        <is>
          <t>m3</t>
        </is>
      </c>
      <c r="Z50" s="134" t="n">
        <v>0.13</v>
      </c>
      <c r="AA50" s="134" t="n">
        <v>0.29</v>
      </c>
      <c r="AB50" s="134" t="n">
        <v>0.03</v>
      </c>
    </row>
    <row r="51">
      <c r="Q51" s="70" t="inlineStr">
        <is>
          <t>City of Griffith</t>
        </is>
      </c>
      <c r="R51" s="71" t="inlineStr">
        <is>
          <t>GRT</t>
        </is>
      </c>
      <c r="S51" s="71" t="n"/>
      <c r="T51" s="116" t="n"/>
      <c r="V51" s="304" t="n"/>
      <c r="W51" s="132" t="inlineStr">
        <is>
          <t>PW_RSP</t>
        </is>
      </c>
      <c r="X51" s="132" t="inlineStr">
        <is>
          <t>Repair stone pitching</t>
        </is>
      </c>
      <c r="Y51" s="133" t="inlineStr">
        <is>
          <t>m2</t>
        </is>
      </c>
      <c r="Z51" s="134" t="n">
        <v>0.13</v>
      </c>
      <c r="AA51" s="134" t="n">
        <v>0.29</v>
      </c>
      <c r="AB51" s="134" t="n">
        <v>0.03</v>
      </c>
    </row>
    <row r="52">
      <c r="Q52" s="70" t="inlineStr">
        <is>
          <t>Gunnedah Shire</t>
        </is>
      </c>
      <c r="R52" s="71" t="inlineStr">
        <is>
          <t>GND</t>
        </is>
      </c>
      <c r="S52" s="71" t="n"/>
      <c r="T52" s="116" t="n"/>
      <c r="V52" s="305" t="n"/>
      <c r="W52" s="132" t="inlineStr">
        <is>
          <t>PW_CRM</t>
        </is>
      </c>
      <c r="X52" s="132" t="inlineStr">
        <is>
          <t>Construct rock mattress</t>
        </is>
      </c>
      <c r="Y52" s="133" t="inlineStr">
        <is>
          <t>m3</t>
        </is>
      </c>
      <c r="Z52" s="134" t="n">
        <v>0.13</v>
      </c>
      <c r="AA52" s="134" t="n">
        <v>0.29</v>
      </c>
      <c r="AB52" s="134" t="n">
        <v>0.03</v>
      </c>
    </row>
    <row r="53" ht="15.75" customHeight="1">
      <c r="Q53" s="70" t="inlineStr">
        <is>
          <t>Gwydir Shire</t>
        </is>
      </c>
      <c r="R53" s="71" t="inlineStr">
        <is>
          <t>GYD</t>
        </is>
      </c>
      <c r="S53" s="71" t="n"/>
      <c r="T53" s="116" t="n"/>
      <c r="V53" s="223" t="inlineStr">
        <is>
          <t>Road furniture and delineation</t>
        </is>
      </c>
      <c r="W53" s="68" t="inlineStr">
        <is>
          <t>RFD_RGET</t>
        </is>
      </c>
      <c r="X53" s="68" t="inlineStr">
        <is>
          <t>Replace guardrail end treatment</t>
        </is>
      </c>
      <c r="Y53" s="69" t="inlineStr">
        <is>
          <t>each</t>
        </is>
      </c>
      <c r="Z53" s="131" t="n">
        <v>0.08</v>
      </c>
      <c r="AA53" s="131" t="n">
        <v>0.22</v>
      </c>
      <c r="AB53" s="131" t="n">
        <v>0.03</v>
      </c>
    </row>
    <row r="54">
      <c r="Q54" s="70" t="inlineStr">
        <is>
          <t>City of Hawkesbury</t>
        </is>
      </c>
      <c r="R54" s="71" t="inlineStr">
        <is>
          <t>HKB</t>
        </is>
      </c>
      <c r="S54" s="71" t="n"/>
      <c r="T54" s="116" t="n"/>
      <c r="V54" s="304" t="n"/>
      <c r="W54" s="68" t="inlineStr">
        <is>
          <t>RFD_RG</t>
        </is>
      </c>
      <c r="X54" s="68" t="inlineStr">
        <is>
          <t>Replace guardrail</t>
        </is>
      </c>
      <c r="Y54" s="69" t="inlineStr">
        <is>
          <t>m</t>
        </is>
      </c>
      <c r="Z54" s="131" t="n">
        <v>0.08</v>
      </c>
      <c r="AA54" s="131" t="n">
        <v>0.22</v>
      </c>
      <c r="AB54" s="131" t="n">
        <v>0.03</v>
      </c>
    </row>
    <row r="55">
      <c r="Q55" s="70" t="inlineStr">
        <is>
          <t>Hay Shire</t>
        </is>
      </c>
      <c r="R55" s="71" t="inlineStr">
        <is>
          <t>HAY</t>
        </is>
      </c>
      <c r="S55" s="71" t="n"/>
      <c r="T55" s="116" t="n"/>
      <c r="V55" s="304" t="n"/>
      <c r="W55" s="68" t="inlineStr">
        <is>
          <t>RFD_RGPM</t>
        </is>
      </c>
      <c r="X55" s="68" t="inlineStr">
        <is>
          <t>Replace guide posts or markers</t>
        </is>
      </c>
      <c r="Y55" s="69" t="inlineStr">
        <is>
          <t>each</t>
        </is>
      </c>
      <c r="Z55" s="131" t="n">
        <v>0.08</v>
      </c>
      <c r="AA55" s="131" t="n">
        <v>0.22</v>
      </c>
      <c r="AB55" s="131" t="n">
        <v>0.03</v>
      </c>
    </row>
    <row r="56">
      <c r="Q56" s="70" t="inlineStr">
        <is>
          <t>The Hills Shire</t>
        </is>
      </c>
      <c r="R56" s="71" t="inlineStr">
        <is>
          <t>HIL</t>
        </is>
      </c>
      <c r="S56" s="71" t="n"/>
      <c r="T56" s="116" t="n"/>
      <c r="V56" s="304" t="n"/>
      <c r="W56" s="68" t="inlineStr">
        <is>
          <t>RFD_RRS</t>
        </is>
      </c>
      <c r="X56" s="68" t="inlineStr">
        <is>
          <t>Repair road signage</t>
        </is>
      </c>
      <c r="Y56" s="69" t="inlineStr">
        <is>
          <t>each</t>
        </is>
      </c>
      <c r="Z56" s="131" t="n">
        <v>0.08</v>
      </c>
      <c r="AA56" s="131" t="n">
        <v>0.22</v>
      </c>
      <c r="AB56" s="131" t="n">
        <v>0.03</v>
      </c>
    </row>
    <row r="57">
      <c r="Q57" s="70" t="inlineStr">
        <is>
          <t>Hilltops Council</t>
        </is>
      </c>
      <c r="R57" s="71" t="inlineStr">
        <is>
          <t>HTP</t>
        </is>
      </c>
      <c r="S57" s="71" t="n"/>
      <c r="T57" s="116" t="n"/>
      <c r="V57" s="304" t="n"/>
      <c r="W57" s="68" t="inlineStr">
        <is>
          <t>RFD_RSF</t>
        </is>
      </c>
      <c r="X57" s="68" t="inlineStr">
        <is>
          <t>Replace sign face only - standard road sign</t>
        </is>
      </c>
      <c r="Y57" s="69" t="inlineStr">
        <is>
          <t>each</t>
        </is>
      </c>
      <c r="Z57" s="131" t="n">
        <v>0.08</v>
      </c>
      <c r="AA57" s="131" t="n">
        <v>0.22</v>
      </c>
      <c r="AB57" s="131" t="n">
        <v>0.03</v>
      </c>
    </row>
    <row r="58">
      <c r="Q58" s="70" t="inlineStr">
        <is>
          <t>Hornsby Shire</t>
        </is>
      </c>
      <c r="R58" s="71" t="inlineStr">
        <is>
          <t>HRB</t>
        </is>
      </c>
      <c r="S58" s="71" t="n"/>
      <c r="T58" s="116" t="n"/>
      <c r="V58" s="304" t="n"/>
      <c r="W58" s="68" t="inlineStr">
        <is>
          <t>RFD_RCS</t>
        </is>
      </c>
      <c r="X58" s="68" t="inlineStr">
        <is>
          <t>Replace sign (complete) - standard road sign, includes post</t>
        </is>
      </c>
      <c r="Y58" s="69" t="inlineStr">
        <is>
          <t>each</t>
        </is>
      </c>
      <c r="Z58" s="131" t="n">
        <v>0.08</v>
      </c>
      <c r="AA58" s="131" t="n">
        <v>0.22</v>
      </c>
      <c r="AB58" s="131" t="n">
        <v>0.03</v>
      </c>
    </row>
    <row r="59">
      <c r="Q59" s="70" t="inlineStr">
        <is>
          <t>Municipality of Hunter's Hill</t>
        </is>
      </c>
      <c r="R59" s="71" t="inlineStr">
        <is>
          <t>HTH</t>
        </is>
      </c>
      <c r="S59" s="71" t="n"/>
      <c r="T59" s="116" t="n"/>
      <c r="V59" s="305" t="n"/>
      <c r="W59" s="68" t="inlineStr">
        <is>
          <t>RFD_RLN</t>
        </is>
      </c>
      <c r="X59" s="68" t="inlineStr">
        <is>
          <t>Reinstate line marking</t>
        </is>
      </c>
      <c r="Y59" s="69" t="inlineStr">
        <is>
          <t>m</t>
        </is>
      </c>
      <c r="Z59" s="131" t="n">
        <v>0.08</v>
      </c>
      <c r="AA59" s="131" t="n">
        <v>0.22</v>
      </c>
      <c r="AB59" s="131" t="n">
        <v>0.03</v>
      </c>
    </row>
    <row r="60">
      <c r="Q60" s="70" t="inlineStr">
        <is>
          <t>Inner West Council</t>
        </is>
      </c>
      <c r="R60" s="71" t="inlineStr">
        <is>
          <t>INW</t>
        </is>
      </c>
      <c r="S60" s="71" t="n"/>
      <c r="T60" s="116" t="n"/>
      <c r="V60" s="224" t="inlineStr">
        <is>
          <t>Other</t>
        </is>
      </c>
      <c r="W60" s="132" t="inlineStr">
        <is>
          <t>OTHER_STR</t>
        </is>
      </c>
      <c r="X60" s="132" t="inlineStr">
        <is>
          <t>Other strategic level estimate</t>
        </is>
      </c>
      <c r="Y60" s="133" t="inlineStr">
        <is>
          <t>lump sum</t>
        </is>
      </c>
      <c r="Z60" s="134" t="n">
        <v>0.2</v>
      </c>
      <c r="AA60" s="134" t="n">
        <v>0.5</v>
      </c>
      <c r="AB60" s="134" t="n">
        <v>0.03</v>
      </c>
    </row>
    <row r="61">
      <c r="Q61" s="70" t="inlineStr">
        <is>
          <t>Inverell Shire</t>
        </is>
      </c>
      <c r="R61" s="71" t="inlineStr">
        <is>
          <t>INV</t>
        </is>
      </c>
      <c r="S61" s="71" t="n"/>
      <c r="T61" s="116" t="n"/>
      <c r="V61" s="224" t="inlineStr">
        <is>
          <t>Other</t>
        </is>
      </c>
      <c r="W61" s="132" t="inlineStr">
        <is>
          <t>OTHER_CON</t>
        </is>
      </c>
      <c r="X61" s="132" t="inlineStr">
        <is>
          <t>Other concept levet estimate</t>
        </is>
      </c>
      <c r="Y61" s="133" t="inlineStr">
        <is>
          <t>lump sum</t>
        </is>
      </c>
      <c r="Z61" s="134" t="n">
        <v>0.15</v>
      </c>
      <c r="AA61" s="134" t="n">
        <v>0.35</v>
      </c>
      <c r="AB61" s="134" t="n">
        <v>0.03</v>
      </c>
    </row>
    <row r="62">
      <c r="Q62" s="70" t="inlineStr">
        <is>
          <t>Junee Shire</t>
        </is>
      </c>
      <c r="R62" s="71" t="inlineStr">
        <is>
          <t>JNE</t>
        </is>
      </c>
      <c r="S62" s="71" t="n"/>
      <c r="T62" s="116" t="n"/>
      <c r="V62" s="224" t="inlineStr">
        <is>
          <t>Other</t>
        </is>
      </c>
      <c r="W62" s="132" t="inlineStr">
        <is>
          <t>OTHER_DET</t>
        </is>
      </c>
      <c r="X62" s="132" t="inlineStr">
        <is>
          <t>Other detailed design level estimate</t>
        </is>
      </c>
      <c r="Y62" s="133" t="inlineStr">
        <is>
          <t>lump sum</t>
        </is>
      </c>
      <c r="Z62" s="134" t="n">
        <v>0.12</v>
      </c>
      <c r="AA62" s="134" t="n">
        <v>0.2</v>
      </c>
      <c r="AB62" s="134" t="n">
        <v>0.03</v>
      </c>
    </row>
    <row r="63">
      <c r="Q63" s="70" t="inlineStr">
        <is>
          <t>Kempsey Shire</t>
        </is>
      </c>
      <c r="R63" s="71" t="inlineStr">
        <is>
          <t>KPY</t>
        </is>
      </c>
      <c r="S63" s="71" t="n"/>
      <c r="T63" s="116" t="n"/>
      <c r="AB63" s="119" t="n"/>
    </row>
    <row r="64">
      <c r="Q64" s="70" t="inlineStr">
        <is>
          <t>Municipality of Kiama</t>
        </is>
      </c>
      <c r="R64" s="71" t="inlineStr">
        <is>
          <t>KMA</t>
        </is>
      </c>
      <c r="S64" s="71" t="n"/>
      <c r="T64" s="116" t="n"/>
    </row>
    <row r="65">
      <c r="Q65" s="70" t="inlineStr">
        <is>
          <t>Ku-ring-gai Council</t>
        </is>
      </c>
      <c r="R65" s="71" t="inlineStr">
        <is>
          <t>KRG</t>
        </is>
      </c>
      <c r="S65" s="71" t="n"/>
      <c r="T65" s="116" t="n"/>
    </row>
    <row r="66">
      <c r="Q66" s="70" t="inlineStr">
        <is>
          <t>Kyogle Council</t>
        </is>
      </c>
      <c r="R66" s="71" t="inlineStr">
        <is>
          <t>KYG</t>
        </is>
      </c>
      <c r="S66" s="71" t="n"/>
      <c r="T66" s="116" t="n"/>
    </row>
    <row r="67">
      <c r="Q67" s="70" t="inlineStr">
        <is>
          <t>Lachlan Shire</t>
        </is>
      </c>
      <c r="R67" s="71" t="inlineStr">
        <is>
          <t>LCN</t>
        </is>
      </c>
      <c r="S67" s="71" t="n"/>
      <c r="T67" s="116" t="n"/>
    </row>
    <row r="68">
      <c r="Q68" s="70" t="inlineStr">
        <is>
          <t>City of Lake Macquarie</t>
        </is>
      </c>
      <c r="R68" s="71" t="inlineStr">
        <is>
          <t>LMQ</t>
        </is>
      </c>
      <c r="S68" s="71" t="n"/>
      <c r="T68" s="116" t="n"/>
    </row>
    <row r="69">
      <c r="Q69" s="70" t="inlineStr">
        <is>
          <t>Municipality of Lane Cove</t>
        </is>
      </c>
      <c r="R69" s="71" t="inlineStr">
        <is>
          <t>LNC</t>
        </is>
      </c>
      <c r="S69" s="71" t="n"/>
      <c r="T69" s="116" t="n"/>
    </row>
    <row r="70">
      <c r="Q70" s="70" t="inlineStr">
        <is>
          <t>Leeton Shire</t>
        </is>
      </c>
      <c r="R70" s="71" t="inlineStr">
        <is>
          <t>LTN</t>
        </is>
      </c>
      <c r="S70" s="71" t="n"/>
      <c r="T70" s="116" t="n"/>
    </row>
    <row r="71">
      <c r="Q71" s="70" t="inlineStr">
        <is>
          <t>City of Lismore</t>
        </is>
      </c>
      <c r="R71" s="71" t="inlineStr">
        <is>
          <t>LSM</t>
        </is>
      </c>
      <c r="S71" s="71" t="n"/>
      <c r="T71" s="116" t="n"/>
    </row>
    <row r="72">
      <c r="Q72" s="70" t="inlineStr">
        <is>
          <t>City of Lithgow</t>
        </is>
      </c>
      <c r="R72" s="71" t="inlineStr">
        <is>
          <t>LTG</t>
        </is>
      </c>
      <c r="S72" s="71" t="n"/>
      <c r="T72" s="116" t="n"/>
    </row>
    <row r="73">
      <c r="Q73" s="70" t="inlineStr">
        <is>
          <t>City of Liverpool</t>
        </is>
      </c>
      <c r="R73" s="71" t="inlineStr">
        <is>
          <t>LIV</t>
        </is>
      </c>
      <c r="S73" s="71" t="n"/>
      <c r="T73" s="116" t="n"/>
    </row>
    <row r="74">
      <c r="Q74" s="70" t="inlineStr">
        <is>
          <t>Liverpool Plains Shire</t>
        </is>
      </c>
      <c r="R74" s="71" t="inlineStr">
        <is>
          <t>LVP</t>
        </is>
      </c>
      <c r="S74" s="71" t="n"/>
      <c r="T74" s="116" t="n"/>
    </row>
    <row r="75">
      <c r="Q75" s="70" t="inlineStr">
        <is>
          <t>Lockhart Shire</t>
        </is>
      </c>
      <c r="R75" s="71" t="inlineStr">
        <is>
          <t>LHT</t>
        </is>
      </c>
      <c r="S75" s="71" t="n"/>
      <c r="T75" s="116" t="n"/>
    </row>
    <row r="76">
      <c r="Q76" s="70" t="inlineStr">
        <is>
          <t>Lord Howe Island</t>
        </is>
      </c>
      <c r="R76" s="71" t="inlineStr">
        <is>
          <t>LHI</t>
        </is>
      </c>
      <c r="S76" s="71" t="n"/>
      <c r="T76" s="116" t="n"/>
    </row>
    <row r="77">
      <c r="Q77" s="70" t="inlineStr">
        <is>
          <t>City of Maitland</t>
        </is>
      </c>
      <c r="R77" s="71" t="inlineStr">
        <is>
          <t>MTL</t>
        </is>
      </c>
      <c r="S77" s="71" t="n"/>
      <c r="T77" s="116" t="n"/>
    </row>
    <row r="78">
      <c r="Q78" s="70" t="inlineStr">
        <is>
          <t>Mid-Coast Council</t>
        </is>
      </c>
      <c r="R78" s="71" t="inlineStr">
        <is>
          <t>MDC</t>
        </is>
      </c>
      <c r="S78" s="71" t="n"/>
      <c r="T78" s="116" t="n"/>
    </row>
    <row r="79">
      <c r="Q79" s="70" t="inlineStr">
        <is>
          <t>Mid-Western Regional</t>
        </is>
      </c>
      <c r="R79" s="71" t="inlineStr">
        <is>
          <t>MWN</t>
        </is>
      </c>
      <c r="S79" s="71" t="n"/>
      <c r="T79" s="116" t="n"/>
    </row>
    <row r="80">
      <c r="Q80" s="70" t="inlineStr">
        <is>
          <t>Moree Plains Shire</t>
        </is>
      </c>
      <c r="R80" s="71" t="inlineStr">
        <is>
          <t>MRP</t>
        </is>
      </c>
      <c r="S80" s="71" t="n"/>
      <c r="T80" s="116" t="n"/>
    </row>
    <row r="81">
      <c r="Q81" s="70" t="inlineStr">
        <is>
          <t>Mosman Council</t>
        </is>
      </c>
      <c r="R81" s="72" t="inlineStr">
        <is>
          <t>MSM</t>
        </is>
      </c>
      <c r="S81" s="71" t="n"/>
      <c r="T81" s="116" t="n"/>
    </row>
    <row r="82">
      <c r="Q82" s="70" t="inlineStr">
        <is>
          <t>Murray River Council</t>
        </is>
      </c>
      <c r="R82" s="72" t="inlineStr">
        <is>
          <t>MRR</t>
        </is>
      </c>
      <c r="S82" s="71" t="n"/>
      <c r="T82" s="116" t="n"/>
    </row>
    <row r="83">
      <c r="Q83" s="70" t="inlineStr">
        <is>
          <t>Murrumbidgee Council</t>
        </is>
      </c>
      <c r="R83" s="72" t="inlineStr">
        <is>
          <t>MRB</t>
        </is>
      </c>
      <c r="S83" s="71" t="n"/>
      <c r="T83" s="116" t="n"/>
    </row>
    <row r="84">
      <c r="Q84" s="70" t="inlineStr">
        <is>
          <t>Muswellbrook Shire</t>
        </is>
      </c>
      <c r="R84" s="72" t="inlineStr">
        <is>
          <t>MWB</t>
        </is>
      </c>
      <c r="S84" s="71" t="n"/>
      <c r="T84" s="116" t="n"/>
    </row>
    <row r="85">
      <c r="Q85" s="70" t="inlineStr">
        <is>
          <t>Nambucca Shire</t>
        </is>
      </c>
      <c r="R85" s="72" t="inlineStr">
        <is>
          <t>NBC</t>
        </is>
      </c>
      <c r="S85" s="71" t="n"/>
      <c r="T85" s="116" t="n"/>
    </row>
    <row r="86">
      <c r="Q86" s="70" t="inlineStr">
        <is>
          <t>Narrandera Shire</t>
        </is>
      </c>
      <c r="R86" s="72" t="inlineStr">
        <is>
          <t>NRD</t>
        </is>
      </c>
      <c r="S86" s="71" t="n"/>
      <c r="T86" s="116" t="n"/>
    </row>
    <row r="87">
      <c r="Q87" s="70" t="inlineStr">
        <is>
          <t>Narrabri Shire</t>
        </is>
      </c>
      <c r="R87" s="72" t="inlineStr">
        <is>
          <t>NRB</t>
        </is>
      </c>
      <c r="S87" s="71" t="n"/>
      <c r="T87" s="116" t="n"/>
    </row>
    <row r="88">
      <c r="Q88" s="70" t="inlineStr">
        <is>
          <t>Narromine Shire</t>
        </is>
      </c>
      <c r="R88" s="72" t="inlineStr">
        <is>
          <t>NRM</t>
        </is>
      </c>
      <c r="S88" s="71" t="n"/>
      <c r="T88" s="116" t="n"/>
    </row>
    <row r="89">
      <c r="Q89" s="70" t="inlineStr">
        <is>
          <t>City of Newcastle</t>
        </is>
      </c>
      <c r="R89" s="72" t="inlineStr">
        <is>
          <t>NWC</t>
        </is>
      </c>
      <c r="S89" s="71" t="n"/>
      <c r="T89" s="116" t="n"/>
    </row>
    <row r="90">
      <c r="Q90" s="70" t="inlineStr">
        <is>
          <t>Northern Beaches Council</t>
        </is>
      </c>
      <c r="R90" s="72" t="inlineStr">
        <is>
          <t>NHB</t>
        </is>
      </c>
      <c r="S90" s="71" t="n"/>
      <c r="T90" s="116" t="n"/>
    </row>
    <row r="91">
      <c r="Q91" s="70" t="inlineStr">
        <is>
          <t>North Sydney Council</t>
        </is>
      </c>
      <c r="R91" s="72" t="inlineStr">
        <is>
          <t>NHS</t>
        </is>
      </c>
      <c r="S91" s="71" t="n"/>
      <c r="T91" s="116" t="n"/>
    </row>
    <row r="92">
      <c r="Q92" s="70" t="inlineStr">
        <is>
          <t>Oberon Shire</t>
        </is>
      </c>
      <c r="R92" s="72" t="inlineStr">
        <is>
          <t>OBN</t>
        </is>
      </c>
      <c r="S92" s="71" t="n"/>
      <c r="T92" s="116" t="n"/>
    </row>
    <row r="93">
      <c r="Q93" s="70" t="inlineStr">
        <is>
          <t>City of Orange</t>
        </is>
      </c>
      <c r="R93" s="72" t="inlineStr">
        <is>
          <t>ONG</t>
        </is>
      </c>
      <c r="S93" s="71" t="n"/>
      <c r="T93" s="116" t="n"/>
    </row>
    <row r="94">
      <c r="Q94" s="70" t="inlineStr">
        <is>
          <t>Parkes Shire</t>
        </is>
      </c>
      <c r="R94" s="72" t="inlineStr">
        <is>
          <t>PKS</t>
        </is>
      </c>
      <c r="S94" s="71" t="n"/>
      <c r="T94" s="116" t="n"/>
    </row>
    <row r="95">
      <c r="Q95" s="70" t="inlineStr">
        <is>
          <t>City of Parramatta Council</t>
        </is>
      </c>
      <c r="R95" s="72" t="inlineStr">
        <is>
          <t>PRM</t>
        </is>
      </c>
      <c r="S95" s="71" t="n"/>
      <c r="T95" s="116" t="n"/>
    </row>
    <row r="96">
      <c r="Q96" s="70" t="inlineStr">
        <is>
          <t>City of Penrith</t>
        </is>
      </c>
      <c r="R96" s="72" t="inlineStr">
        <is>
          <t>PNR</t>
        </is>
      </c>
      <c r="S96" s="71" t="n"/>
      <c r="T96" s="116" t="n"/>
    </row>
    <row r="97" ht="27.75" customHeight="1">
      <c r="Q97" s="70" t="inlineStr">
        <is>
          <t>Port Macquarie-Hastings Council</t>
        </is>
      </c>
      <c r="R97" s="72" t="inlineStr">
        <is>
          <t>PMH</t>
        </is>
      </c>
      <c r="S97" s="71" t="n"/>
      <c r="T97" s="116" t="n"/>
    </row>
    <row r="98">
      <c r="Q98" s="70" t="inlineStr">
        <is>
          <t>Port Stephens Council</t>
        </is>
      </c>
      <c r="R98" s="72" t="inlineStr">
        <is>
          <t>PTS</t>
        </is>
      </c>
      <c r="S98" s="71" t="n"/>
      <c r="T98" s="116" t="n"/>
    </row>
    <row r="99" ht="27.75" customHeight="1">
      <c r="Q99" s="70" t="inlineStr">
        <is>
          <t>Queanbeyan–Palerang Regional Council</t>
        </is>
      </c>
      <c r="R99" s="72" t="inlineStr">
        <is>
          <t>QBP</t>
        </is>
      </c>
      <c r="S99" s="71" t="n"/>
      <c r="T99" s="116" t="n"/>
    </row>
    <row r="100">
      <c r="Q100" s="70" t="inlineStr">
        <is>
          <t>City of Randwick</t>
        </is>
      </c>
      <c r="R100" s="72" t="inlineStr">
        <is>
          <t>RDW</t>
        </is>
      </c>
      <c r="S100" s="71" t="n"/>
      <c r="T100" s="116" t="n"/>
    </row>
    <row r="101">
      <c r="Q101" s="70" t="inlineStr">
        <is>
          <t>Richmond Valley Council</t>
        </is>
      </c>
      <c r="R101" s="72" t="inlineStr">
        <is>
          <t>RVC</t>
        </is>
      </c>
      <c r="S101" s="71" t="n"/>
      <c r="T101" s="116" t="n"/>
    </row>
    <row r="102">
      <c r="Q102" s="70" t="inlineStr">
        <is>
          <t>City of Ryde</t>
        </is>
      </c>
      <c r="R102" s="72" t="inlineStr">
        <is>
          <t>RYD</t>
        </is>
      </c>
      <c r="S102" s="71" t="n"/>
      <c r="T102" s="116" t="n"/>
    </row>
    <row r="103">
      <c r="Q103" s="70" t="inlineStr">
        <is>
          <t>Singleton Council</t>
        </is>
      </c>
      <c r="R103" s="72" t="inlineStr">
        <is>
          <t>SGT</t>
        </is>
      </c>
      <c r="S103" s="71" t="n"/>
      <c r="T103" s="116" t="n"/>
    </row>
    <row r="104">
      <c r="Q104" s="70" t="inlineStr">
        <is>
          <t>City of Shellharbour</t>
        </is>
      </c>
      <c r="R104" s="72" t="inlineStr">
        <is>
          <t>SLH</t>
        </is>
      </c>
      <c r="S104" s="71" t="n"/>
      <c r="T104" s="116" t="n"/>
    </row>
    <row r="105">
      <c r="Q105" s="70" t="inlineStr">
        <is>
          <t>City of Shoalhaven</t>
        </is>
      </c>
      <c r="R105" s="72" t="inlineStr">
        <is>
          <t>SHH</t>
        </is>
      </c>
      <c r="S105" s="71" t="n"/>
      <c r="T105" s="116" t="n"/>
    </row>
    <row r="106" ht="27.75" customHeight="1">
      <c r="Q106" s="70" t="inlineStr">
        <is>
          <t>Snowy Monaro Regional Council</t>
        </is>
      </c>
      <c r="R106" s="72" t="inlineStr">
        <is>
          <t>SNM</t>
        </is>
      </c>
      <c r="S106" s="71" t="n"/>
      <c r="T106" s="116" t="n"/>
    </row>
    <row r="107">
      <c r="Q107" s="70" t="inlineStr">
        <is>
          <t>Snowy Valleys Council</t>
        </is>
      </c>
      <c r="R107" s="72" t="inlineStr">
        <is>
          <t>SNV</t>
        </is>
      </c>
      <c r="S107" s="71" t="n"/>
      <c r="T107" s="116" t="n"/>
    </row>
    <row r="108">
      <c r="Q108" s="70" t="inlineStr">
        <is>
          <t>Municipality of Strathfield</t>
        </is>
      </c>
      <c r="R108" s="72" t="inlineStr">
        <is>
          <t>STF</t>
        </is>
      </c>
      <c r="S108" s="71" t="n"/>
      <c r="T108" s="116" t="n"/>
    </row>
    <row r="109">
      <c r="Q109" s="70" t="inlineStr">
        <is>
          <t>Sutherland Shire</t>
        </is>
      </c>
      <c r="R109" s="72" t="inlineStr">
        <is>
          <t>STL</t>
        </is>
      </c>
      <c r="S109" s="71" t="n"/>
      <c r="T109" s="116" t="n"/>
    </row>
    <row r="110">
      <c r="Q110" s="70" t="inlineStr">
        <is>
          <t xml:space="preserve">City of Sydney, </t>
        </is>
      </c>
      <c r="R110" s="72" t="inlineStr">
        <is>
          <t>SYD</t>
        </is>
      </c>
      <c r="S110" s="71" t="n"/>
      <c r="T110" s="116" t="n"/>
    </row>
    <row r="111">
      <c r="Q111" s="70" t="inlineStr">
        <is>
          <t>Tamworth Regional Council</t>
        </is>
      </c>
      <c r="R111" s="72" t="inlineStr">
        <is>
          <t>TAM</t>
        </is>
      </c>
      <c r="S111" s="71" t="n"/>
      <c r="T111" s="116" t="n"/>
    </row>
    <row r="112">
      <c r="Q112" s="70" t="inlineStr">
        <is>
          <t>Temora Shire</t>
        </is>
      </c>
      <c r="R112" s="72" t="inlineStr">
        <is>
          <t>TEM</t>
        </is>
      </c>
      <c r="S112" s="71" t="n"/>
      <c r="T112" s="116" t="n"/>
    </row>
    <row r="113">
      <c r="Q113" s="70" t="inlineStr">
        <is>
          <t>Tenterfield Shire</t>
        </is>
      </c>
      <c r="R113" s="72" t="inlineStr">
        <is>
          <t>TTC</t>
        </is>
      </c>
      <c r="S113" s="71" t="n"/>
      <c r="T113" s="116" t="n"/>
    </row>
    <row r="114">
      <c r="Q114" s="70" t="inlineStr">
        <is>
          <t>Tweed Shire</t>
        </is>
      </c>
      <c r="R114" s="72" t="inlineStr">
        <is>
          <t>TWD</t>
        </is>
      </c>
      <c r="S114" s="71" t="n"/>
      <c r="T114" s="116" t="n"/>
    </row>
    <row r="115">
      <c r="Q115" s="70" t="inlineStr">
        <is>
          <t>Unincorporated Far West</t>
        </is>
      </c>
      <c r="R115" s="72" t="inlineStr">
        <is>
          <t>UFW</t>
        </is>
      </c>
      <c r="S115" s="71" t="n"/>
      <c r="T115" s="116" t="n"/>
    </row>
    <row r="116">
      <c r="Q116" s="70" t="inlineStr">
        <is>
          <t>Upper Hunter Shire</t>
        </is>
      </c>
      <c r="R116" s="72" t="inlineStr">
        <is>
          <t>UHS</t>
        </is>
      </c>
      <c r="S116" s="71" t="n"/>
      <c r="T116" s="116" t="n"/>
    </row>
    <row r="117">
      <c r="Q117" s="70" t="inlineStr">
        <is>
          <t>Upper Lachlan Shire</t>
        </is>
      </c>
      <c r="R117" s="72" t="inlineStr">
        <is>
          <t>ULS</t>
        </is>
      </c>
      <c r="S117" s="71" t="n"/>
      <c r="T117" s="116" t="n"/>
    </row>
    <row r="118">
      <c r="Q118" s="70" t="inlineStr">
        <is>
          <t>Uralla Shire</t>
        </is>
      </c>
      <c r="R118" s="72" t="inlineStr">
        <is>
          <t>URS</t>
        </is>
      </c>
      <c r="S118" s="71" t="n"/>
      <c r="T118" s="116" t="n"/>
    </row>
    <row r="119">
      <c r="Q119" s="70" t="inlineStr">
        <is>
          <t>City of Wagga Wagga</t>
        </is>
      </c>
      <c r="R119" s="72" t="inlineStr">
        <is>
          <t>WGW</t>
        </is>
      </c>
      <c r="S119" s="71" t="n"/>
      <c r="T119" s="116" t="n"/>
    </row>
    <row r="120">
      <c r="Q120" s="70" t="inlineStr">
        <is>
          <t>Walcha Shire</t>
        </is>
      </c>
      <c r="R120" s="72" t="inlineStr">
        <is>
          <t>WLC</t>
        </is>
      </c>
      <c r="S120" s="71" t="n"/>
      <c r="T120" s="116" t="n"/>
    </row>
    <row r="121">
      <c r="Q121" s="70" t="inlineStr">
        <is>
          <t>Walgett Shire</t>
        </is>
      </c>
      <c r="R121" s="72" t="inlineStr">
        <is>
          <t>WLG</t>
        </is>
      </c>
      <c r="S121" s="71" t="n"/>
      <c r="T121" s="116" t="n"/>
    </row>
    <row r="122">
      <c r="Q122" s="70" t="inlineStr">
        <is>
          <t>Warren Shire</t>
        </is>
      </c>
      <c r="R122" s="72" t="inlineStr">
        <is>
          <t>WRN</t>
        </is>
      </c>
      <c r="S122" s="71" t="n"/>
      <c r="T122" s="116" t="n"/>
    </row>
    <row r="123">
      <c r="Q123" s="70" t="inlineStr">
        <is>
          <t>Warrumbungle Shire</t>
        </is>
      </c>
      <c r="R123" s="72" t="inlineStr">
        <is>
          <t>WRB</t>
        </is>
      </c>
      <c r="S123" s="71" t="n"/>
      <c r="T123" s="116" t="n"/>
    </row>
    <row r="124">
      <c r="Q124" s="70" t="inlineStr">
        <is>
          <t>Waverley Council</t>
        </is>
      </c>
      <c r="R124" s="72" t="inlineStr">
        <is>
          <t>WVY</t>
        </is>
      </c>
      <c r="S124" s="71" t="n"/>
      <c r="T124" s="116" t="n"/>
    </row>
    <row r="125">
      <c r="Q125" s="70" t="inlineStr">
        <is>
          <t>Weddin Shire</t>
        </is>
      </c>
      <c r="R125" s="72" t="inlineStr">
        <is>
          <t>WDN</t>
        </is>
      </c>
      <c r="S125" s="71" t="n"/>
      <c r="T125" s="116" t="n"/>
    </row>
    <row r="126">
      <c r="Q126" s="70" t="inlineStr">
        <is>
          <t>Wentworth Shire</t>
        </is>
      </c>
      <c r="R126" s="72" t="inlineStr">
        <is>
          <t>WWH</t>
        </is>
      </c>
      <c r="S126" s="71" t="n"/>
      <c r="T126" s="116" t="n"/>
    </row>
    <row r="127">
      <c r="Q127" s="70" t="inlineStr">
        <is>
          <t>City of Willoughby</t>
        </is>
      </c>
      <c r="R127" s="72" t="inlineStr">
        <is>
          <t>WLB</t>
        </is>
      </c>
      <c r="S127" s="71" t="n"/>
      <c r="T127" s="116" t="n"/>
    </row>
    <row r="128">
      <c r="Q128" s="70" t="inlineStr">
        <is>
          <t>Wingecarribee Shire</t>
        </is>
      </c>
      <c r="R128" s="72" t="inlineStr">
        <is>
          <t>WCB</t>
        </is>
      </c>
      <c r="S128" s="71" t="n"/>
      <c r="T128" s="116" t="n"/>
    </row>
    <row r="129">
      <c r="Q129" s="70" t="inlineStr">
        <is>
          <t>Wollondilly Shire</t>
        </is>
      </c>
      <c r="R129" s="72" t="inlineStr">
        <is>
          <t>WLD</t>
        </is>
      </c>
      <c r="S129" s="71" t="n"/>
      <c r="T129" s="116" t="n"/>
    </row>
    <row r="130">
      <c r="Q130" s="70" t="inlineStr">
        <is>
          <t>City of Wollongong</t>
        </is>
      </c>
      <c r="R130" s="72" t="inlineStr">
        <is>
          <t>WLG</t>
        </is>
      </c>
      <c r="S130" s="71" t="n"/>
      <c r="T130" s="116" t="n"/>
    </row>
    <row r="131">
      <c r="Q131" s="70" t="inlineStr">
        <is>
          <t>Municipality of Woollahra</t>
        </is>
      </c>
      <c r="R131" s="72" t="inlineStr">
        <is>
          <t>WLA</t>
        </is>
      </c>
      <c r="S131" s="71" t="n"/>
      <c r="T131" s="116" t="n"/>
    </row>
    <row r="132">
      <c r="Q132" s="70" t="inlineStr">
        <is>
          <t>Yass Valley Council</t>
        </is>
      </c>
      <c r="R132" s="72" t="inlineStr">
        <is>
          <t>YSV</t>
        </is>
      </c>
      <c r="S132" s="71" t="n"/>
      <c r="T132" s="116" t="n"/>
    </row>
    <row r="133">
      <c r="Q133" s="70" t="inlineStr">
        <is>
          <t>Department of Public Works</t>
        </is>
      </c>
      <c r="R133" s="72" t="inlineStr">
        <is>
          <t>DPW</t>
        </is>
      </c>
      <c r="S133" s="71" t="inlineStr">
        <is>
          <t>No</t>
        </is>
      </c>
      <c r="T133" s="116" t="n"/>
    </row>
    <row r="134" ht="27.75" customHeight="1">
      <c r="Q134" s="70" t="inlineStr">
        <is>
          <t>Transport for New South Wales</t>
        </is>
      </c>
      <c r="R134" s="72" t="inlineStr">
        <is>
          <t>TfNSW</t>
        </is>
      </c>
      <c r="S134" s="71" t="inlineStr">
        <is>
          <t>No</t>
        </is>
      </c>
      <c r="T134" s="116" t="n"/>
    </row>
    <row r="135" ht="27.75" customHeight="1">
      <c r="Q135" s="70" t="inlineStr">
        <is>
          <t>New South Wales Reconstruction Authority</t>
        </is>
      </c>
      <c r="R135" s="72" t="inlineStr">
        <is>
          <t>NSWRA</t>
        </is>
      </c>
      <c r="S135" s="71" t="inlineStr">
        <is>
          <t>No</t>
        </is>
      </c>
      <c r="T135" s="116" t="n"/>
    </row>
  </sheetData>
  <mergeCells count="7">
    <mergeCell ref="V53:V59"/>
    <mergeCell ref="V26:V30"/>
    <mergeCell ref="V31:V33"/>
    <mergeCell ref="V13:V25"/>
    <mergeCell ref="V3:V12"/>
    <mergeCell ref="V34:V49"/>
    <mergeCell ref="V50:V52"/>
  </mergeCells>
  <dataValidations disablePrompts="1" count="1">
    <dataValidation sqref="D3" showDropDown="0" showInputMessage="1" showErrorMessage="1" allowBlank="1" type="list">
      <formula1>$D$2:$D$8</formula1>
    </dataValidation>
  </dataValidation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Jason Flenley</dc:creator>
  <dcterms:created xmlns:dcterms="http://purl.org/dc/terms/" xmlns:xsi="http://www.w3.org/2001/XMLSchema-instance" xsi:type="dcterms:W3CDTF">2025-09-05T04:38:21Z</dcterms:created>
  <dcterms:modified xmlns:dcterms="http://purl.org/dc/terms/" xmlns:xsi="http://www.w3.org/2001/XMLSchema-instance" xsi:type="dcterms:W3CDTF">2026-08-30T20:53:46Z</dcterms:modified>
  <cp:lastModifiedBy>dtaylor@rheprojectconsulting.com.au</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0x010100736F5F3155AD0E45B08C7F651FD86F7F</vt:lpwstr>
  </property>
  <property name="MediaServiceImageTags" fmtid="{D5CDD505-2E9C-101B-9397-08002B2CF9AE}" pid="3">
    <vt:lpwstr xmlns:vt="http://schemas.openxmlformats.org/officeDocument/2006/docPropsVTypes"/>
  </property>
</Properties>
</file>